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Feuil1" sheetId="1" r:id="rId4"/>
  </sheets>
</workbook>
</file>

<file path=xl/sharedStrings.xml><?xml version="1.0" encoding="utf-8"?>
<sst xmlns="http://schemas.openxmlformats.org/spreadsheetml/2006/main" uniqueCount="42">
  <si>
    <t>Ministère de l’Enseignement Supérieur et de la Recherche Scientifique</t>
  </si>
  <si>
    <t>Université Med Boudiaf  de  M'sila</t>
  </si>
  <si>
    <t>جامعة محمد بوضياف - المسيلة</t>
  </si>
  <si>
    <t>Faculté des sciences</t>
  </si>
  <si>
    <t>كلية العلوم</t>
  </si>
  <si>
    <t>Département de Physique</t>
  </si>
  <si>
    <t>(السنة الدراسية 2020-2021)</t>
  </si>
  <si>
    <t>قسم الفيزياء</t>
  </si>
  <si>
    <t>السنة الثالثة ليسانس- فيزياء نظرية -</t>
  </si>
  <si>
    <t>MQR</t>
  </si>
  <si>
    <t>N°</t>
  </si>
  <si>
    <t>Nom</t>
  </si>
  <si>
    <t>Prenom</t>
  </si>
  <si>
    <t>N d'inscruption</t>
  </si>
  <si>
    <t>Control</t>
  </si>
  <si>
    <t>TD</t>
  </si>
  <si>
    <t>TP</t>
  </si>
  <si>
    <t>Moy N</t>
  </si>
  <si>
    <t>Rattrapage</t>
  </si>
  <si>
    <t>Moy R</t>
  </si>
  <si>
    <t>BENCHARIF</t>
  </si>
  <si>
    <t>Wissame</t>
  </si>
  <si>
    <t>DISSI</t>
  </si>
  <si>
    <t>Mohamed Elamine</t>
  </si>
  <si>
    <t>FARHAT</t>
  </si>
  <si>
    <t>Ilyas</t>
  </si>
  <si>
    <t>GAID</t>
  </si>
  <si>
    <t>Dalal</t>
  </si>
  <si>
    <t>KHADRAOUI</t>
  </si>
  <si>
    <t>Loukman</t>
  </si>
  <si>
    <t>MERRICHE</t>
  </si>
  <si>
    <t>Assma</t>
  </si>
  <si>
    <t>NAILI</t>
  </si>
  <si>
    <t>Badreddine</t>
  </si>
  <si>
    <t>NAIMI</t>
  </si>
  <si>
    <t>Yaaqoub</t>
  </si>
  <si>
    <t>NOUIOUA</t>
  </si>
  <si>
    <t>Nabila</t>
  </si>
  <si>
    <t>BOURAS</t>
  </si>
  <si>
    <t>Mohammed</t>
  </si>
  <si>
    <t>إسم ولقب مسؤول المقياس</t>
  </si>
  <si>
    <t>E. Redouane Salah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</si>
</sst>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0000"/>
  </numFmts>
  <fonts count="13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b val="1"/>
      <sz val="11"/>
      <color indexed="8"/>
      <name val="Times New Roman"/>
    </font>
    <font>
      <sz val="11"/>
      <color indexed="8"/>
      <name val="Calibri Light"/>
    </font>
    <font>
      <sz val="11"/>
      <color indexed="8"/>
      <name val="Andalus"/>
    </font>
    <font>
      <b val="1"/>
      <sz val="16"/>
      <color indexed="11"/>
      <name val="Sakkal Majalla"/>
    </font>
    <font>
      <sz val="14"/>
      <color indexed="8"/>
      <name val="Andalus"/>
    </font>
    <font>
      <sz val="12"/>
      <color indexed="8"/>
      <name val="Calibri Light"/>
    </font>
    <font>
      <b val="1"/>
      <i val="1"/>
      <sz val="16"/>
      <color indexed="11"/>
      <name val="Times New Roman"/>
    </font>
    <font>
      <sz val="11"/>
      <color indexed="8"/>
      <name val="Times New Roman"/>
    </font>
    <font>
      <b val="1"/>
      <sz val="14"/>
      <color indexed="8"/>
      <name val="Sakkal Majalla"/>
    </font>
    <font>
      <b val="1"/>
      <sz val="12"/>
      <color indexed="8"/>
      <name val="Sakkal Majalla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8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center"/>
    </xf>
    <xf numFmtId="49" fontId="3" fillId="2" borderId="1" applyNumberFormat="1" applyFont="1" applyFill="1" applyBorder="1" applyAlignment="1" applyProtection="0">
      <alignment horizontal="center" vertical="center"/>
    </xf>
    <xf numFmtId="0" fontId="3" fillId="2" borderId="1" applyNumberFormat="0" applyFont="1" applyFill="1" applyBorder="1" applyAlignment="1" applyProtection="0">
      <alignment horizontal="center" vertical="center"/>
    </xf>
    <xf numFmtId="49" fontId="3" fillId="2" borderId="1" applyNumberFormat="1" applyFont="1" applyFill="1" applyBorder="1" applyAlignment="1" applyProtection="0">
      <alignment horizontal="left" vertical="center"/>
    </xf>
    <xf numFmtId="0" fontId="4" fillId="2" borderId="1" applyNumberFormat="0" applyFont="1" applyFill="1" applyBorder="1" applyAlignment="1" applyProtection="0">
      <alignment horizontal="center" vertical="center"/>
    </xf>
    <xf numFmtId="49" fontId="5" fillId="2" borderId="1" applyNumberFormat="1" applyFont="1" applyFill="1" applyBorder="1" applyAlignment="1" applyProtection="0">
      <alignment horizontal="right" vertical="center" readingOrder="2"/>
    </xf>
    <xf numFmtId="0" fontId="5" fillId="2" borderId="1" applyNumberFormat="0" applyFont="1" applyFill="1" applyBorder="1" applyAlignment="1" applyProtection="0">
      <alignment horizontal="right" vertical="center"/>
    </xf>
    <xf numFmtId="0" fontId="5" fillId="2" borderId="1" applyNumberFormat="0" applyFont="1" applyFill="1" applyBorder="1" applyAlignment="1" applyProtection="0">
      <alignment horizontal="center" vertical="center"/>
    </xf>
    <xf numFmtId="49" fontId="6" fillId="2" borderId="1" applyNumberFormat="1" applyFont="1" applyFill="1" applyBorder="1" applyAlignment="1" applyProtection="0">
      <alignment horizontal="center" vertical="center"/>
    </xf>
    <xf numFmtId="0" fontId="6" fillId="2" borderId="1" applyNumberFormat="0" applyFont="1" applyFill="1" applyBorder="1" applyAlignment="1" applyProtection="0">
      <alignment horizontal="center" vertical="center"/>
    </xf>
    <xf numFmtId="0" fontId="4" fillId="2" borderId="1" applyNumberFormat="0" applyFont="1" applyFill="1" applyBorder="1" applyAlignment="1" applyProtection="0">
      <alignment horizontal="left" vertical="center"/>
    </xf>
    <xf numFmtId="49" fontId="7" fillId="2" borderId="1" applyNumberFormat="1" applyFont="1" applyFill="1" applyBorder="1" applyAlignment="1" applyProtection="0">
      <alignment horizontal="center" vertical="center" readingOrder="2"/>
    </xf>
    <xf numFmtId="0" fontId="7" fillId="2" borderId="1" applyNumberFormat="0" applyFont="1" applyFill="1" applyBorder="1" applyAlignment="1" applyProtection="0">
      <alignment horizontal="center" vertical="center"/>
    </xf>
    <xf numFmtId="0" fontId="8" fillId="2" borderId="2" applyNumberFormat="0" applyFont="1" applyFill="1" applyBorder="1" applyAlignment="1" applyProtection="0">
      <alignment horizontal="center" vertical="center"/>
    </xf>
    <xf numFmtId="49" fontId="9" fillId="2" borderId="2" applyNumberFormat="1" applyFont="1" applyFill="1" applyBorder="1" applyAlignment="1" applyProtection="0">
      <alignment horizontal="center" vertical="center"/>
    </xf>
    <xf numFmtId="0" fontId="9" fillId="2" borderId="2" applyNumberFormat="0" applyFont="1" applyFill="1" applyBorder="1" applyAlignment="1" applyProtection="0">
      <alignment horizontal="center" vertical="center"/>
    </xf>
    <xf numFmtId="49" fontId="3" fillId="2" borderId="3" applyNumberFormat="1" applyFont="1" applyFill="1" applyBorder="1" applyAlignment="1" applyProtection="0">
      <alignment horizontal="center" vertical="center"/>
    </xf>
    <xf numFmtId="0" fontId="10" fillId="2" borderId="3" applyNumberFormat="1" applyFont="1" applyFill="1" applyBorder="1" applyAlignment="1" applyProtection="0">
      <alignment horizontal="center" vertical="center"/>
    </xf>
    <xf numFmtId="49" fontId="10" fillId="2" borderId="3" applyNumberFormat="1" applyFont="1" applyFill="1" applyBorder="1" applyAlignment="1" applyProtection="0">
      <alignment horizontal="left" vertical="center"/>
    </xf>
    <xf numFmtId="59" fontId="10" fillId="2" borderId="3" applyNumberFormat="1" applyFont="1" applyFill="1" applyBorder="1" applyAlignment="1" applyProtection="0">
      <alignment horizontal="center" vertical="center"/>
    </xf>
    <xf numFmtId="2" fontId="10" fillId="2" borderId="3" applyNumberFormat="1" applyFont="1" applyFill="1" applyBorder="1" applyAlignment="1" applyProtection="0">
      <alignment horizontal="center" vertical="center"/>
    </xf>
    <xf numFmtId="0" fontId="0" fillId="2" borderId="4" applyNumberFormat="0" applyFont="1" applyFill="1" applyBorder="1" applyAlignment="1" applyProtection="0">
      <alignment vertical="center"/>
    </xf>
    <xf numFmtId="49" fontId="11" fillId="2" borderId="4" applyNumberFormat="1" applyFont="1" applyFill="1" applyBorder="1" applyAlignment="1" applyProtection="0">
      <alignment horizontal="right" vertical="center" readingOrder="2"/>
    </xf>
    <xf numFmtId="0" fontId="11" fillId="2" borderId="4" applyNumberFormat="0" applyFont="1" applyFill="1" applyBorder="1" applyAlignment="1" applyProtection="0">
      <alignment horizontal="right" vertical="center"/>
    </xf>
    <xf numFmtId="49" fontId="12" fillId="2" borderId="1" applyNumberFormat="1" applyFont="1" applyFill="1" applyBorder="1" applyAlignment="1" applyProtection="0">
      <alignment horizontal="center" vertical="center"/>
    </xf>
    <xf numFmtId="0" fontId="12" fillId="2" borderId="1" applyNumberFormat="0" applyFont="1" applyFill="1" applyBorder="1" applyAlignment="1" applyProtection="0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Thèm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J20"/>
  <sheetViews>
    <sheetView workbookViewId="0" showGridLines="0" defaultGridColor="1"/>
  </sheetViews>
  <sheetFormatPr defaultColWidth="10.8333" defaultRowHeight="15" customHeight="1" outlineLevelRow="0" outlineLevelCol="0"/>
  <cols>
    <col min="1" max="1" width="3.67188" style="1" customWidth="1"/>
    <col min="2" max="2" width="14.5" style="1" customWidth="1"/>
    <col min="3" max="3" width="17.5" style="1" customWidth="1"/>
    <col min="4" max="4" width="15.5" style="1" customWidth="1"/>
    <col min="5" max="5" width="8.17188" style="1" customWidth="1"/>
    <col min="6" max="6" width="7.5" style="1" customWidth="1"/>
    <col min="7" max="7" width="6.85156" style="1" customWidth="1"/>
    <col min="8" max="8" width="7.85156" style="1" customWidth="1"/>
    <col min="9" max="9" width="8" style="1" customWidth="1"/>
    <col min="10" max="10" width="7.67188" style="1" customWidth="1"/>
    <col min="11" max="256" width="10.8516" style="1" customWidth="1"/>
  </cols>
  <sheetData>
    <row r="1" ht="15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ht="14.5" customHeight="1">
      <c r="A2" t="s" s="3">
        <v>0</v>
      </c>
      <c r="B2" s="4"/>
      <c r="C2" s="4"/>
      <c r="D2" s="4"/>
      <c r="E2" s="4"/>
      <c r="F2" s="4"/>
      <c r="G2" s="4"/>
      <c r="H2" s="4"/>
      <c r="I2" s="4"/>
      <c r="J2" s="4"/>
    </row>
    <row r="3" ht="21" customHeight="1">
      <c r="A3" t="s" s="5">
        <v>1</v>
      </c>
      <c r="B3" s="6"/>
      <c r="C3" s="6"/>
      <c r="D3" s="6"/>
      <c r="E3" s="6"/>
      <c r="F3" t="s" s="7">
        <v>2</v>
      </c>
      <c r="G3" s="8"/>
      <c r="H3" s="8"/>
      <c r="I3" s="8"/>
      <c r="J3" s="8"/>
    </row>
    <row r="4" ht="21" customHeight="1">
      <c r="A4" t="s" s="5">
        <v>3</v>
      </c>
      <c r="B4" s="6"/>
      <c r="C4" s="6"/>
      <c r="D4" s="6"/>
      <c r="E4" s="6"/>
      <c r="F4" s="6"/>
      <c r="G4" s="6"/>
      <c r="H4" s="9"/>
      <c r="I4" t="s" s="7">
        <v>4</v>
      </c>
      <c r="J4" s="8"/>
    </row>
    <row r="5" ht="23.25" customHeight="1">
      <c r="A5" t="s" s="5">
        <v>5</v>
      </c>
      <c r="B5" s="6"/>
      <c r="C5" s="6"/>
      <c r="D5" t="s" s="10">
        <v>6</v>
      </c>
      <c r="E5" s="11"/>
      <c r="F5" s="11"/>
      <c r="G5" s="11"/>
      <c r="H5" s="9"/>
      <c r="I5" t="s" s="7">
        <v>7</v>
      </c>
      <c r="J5" s="8"/>
    </row>
    <row r="6" ht="25.5" customHeight="1">
      <c r="A6" s="12"/>
      <c r="B6" t="s" s="13">
        <v>8</v>
      </c>
      <c r="C6" s="14"/>
      <c r="D6" s="14"/>
      <c r="E6" s="14"/>
      <c r="F6" s="14"/>
      <c r="G6" s="14"/>
      <c r="H6" s="14"/>
      <c r="I6" s="14"/>
      <c r="J6" s="14"/>
    </row>
    <row r="7" ht="20.25" customHeight="1">
      <c r="A7" s="15"/>
      <c r="B7" t="s" s="16">
        <v>9</v>
      </c>
      <c r="C7" s="17"/>
      <c r="D7" s="17"/>
      <c r="E7" s="17"/>
      <c r="F7" s="17"/>
      <c r="G7" s="17"/>
      <c r="H7" s="17"/>
      <c r="I7" s="17"/>
      <c r="J7" s="17"/>
    </row>
    <row r="8" ht="58.5" customHeight="1">
      <c r="A8" t="s" s="18">
        <v>10</v>
      </c>
      <c r="B8" t="s" s="18">
        <v>11</v>
      </c>
      <c r="C8" t="s" s="18">
        <v>12</v>
      </c>
      <c r="D8" t="s" s="18">
        <v>13</v>
      </c>
      <c r="E8" t="s" s="18">
        <v>14</v>
      </c>
      <c r="F8" t="s" s="18">
        <v>15</v>
      </c>
      <c r="G8" t="s" s="18">
        <v>16</v>
      </c>
      <c r="H8" t="s" s="18">
        <v>17</v>
      </c>
      <c r="I8" t="s" s="18">
        <v>18</v>
      </c>
      <c r="J8" t="s" s="18">
        <v>19</v>
      </c>
    </row>
    <row r="9" ht="14.5" customHeight="1">
      <c r="A9" s="19">
        <v>1</v>
      </c>
      <c r="B9" t="s" s="20">
        <v>20</v>
      </c>
      <c r="C9" t="s" s="20">
        <v>21</v>
      </c>
      <c r="D9" s="21">
        <v>181835082159</v>
      </c>
      <c r="E9" s="22">
        <v>7</v>
      </c>
      <c r="F9" s="22">
        <v>13.5</v>
      </c>
      <c r="G9" s="22"/>
      <c r="H9" s="22">
        <f>(E9*67+F9*33)/100</f>
        <v>9.145</v>
      </c>
      <c r="I9" s="22"/>
      <c r="J9" s="22">
        <f>(MAX(E9,I9)*67+F9*33)/100</f>
        <v>9.145</v>
      </c>
    </row>
    <row r="10" ht="14.5" customHeight="1">
      <c r="A10" s="19">
        <v>2</v>
      </c>
      <c r="B10" t="s" s="20">
        <v>22</v>
      </c>
      <c r="C10" t="s" s="20">
        <v>23</v>
      </c>
      <c r="D10" s="21">
        <v>171735093621</v>
      </c>
      <c r="E10" s="22">
        <v>2</v>
      </c>
      <c r="F10" s="22">
        <v>10</v>
      </c>
      <c r="G10" s="22"/>
      <c r="H10" s="22">
        <f>(E10*67+F10*33)/100</f>
        <v>4.64</v>
      </c>
      <c r="I10" s="22"/>
      <c r="J10" s="22">
        <f>(MAX(E10,I10)*67+F10*33)/100</f>
        <v>4.64</v>
      </c>
    </row>
    <row r="11" ht="14.5" customHeight="1">
      <c r="A11" s="19">
        <v>3</v>
      </c>
      <c r="B11" t="s" s="20">
        <v>24</v>
      </c>
      <c r="C11" t="s" s="20">
        <v>25</v>
      </c>
      <c r="D11" s="21">
        <v>181835077442</v>
      </c>
      <c r="E11" s="22">
        <v>8.75</v>
      </c>
      <c r="F11" s="22">
        <v>13.5</v>
      </c>
      <c r="G11" s="22"/>
      <c r="H11" s="22">
        <f>(E11*67+F11*33)/100</f>
        <v>10.3175</v>
      </c>
      <c r="I11" s="22"/>
      <c r="J11" s="22">
        <f>(MAX(E11,I11)*67+F11*33)/100</f>
        <v>10.3175</v>
      </c>
    </row>
    <row r="12" ht="14.5" customHeight="1">
      <c r="A12" s="19">
        <v>4</v>
      </c>
      <c r="B12" t="s" s="20">
        <v>26</v>
      </c>
      <c r="C12" t="s" s="20">
        <v>27</v>
      </c>
      <c r="D12" s="21">
        <v>171735089897</v>
      </c>
      <c r="E12" s="22">
        <v>8</v>
      </c>
      <c r="F12" s="22">
        <v>13</v>
      </c>
      <c r="G12" s="22"/>
      <c r="H12" s="22">
        <f>(E12*67+F12*33)/100</f>
        <v>9.65</v>
      </c>
      <c r="I12" s="22"/>
      <c r="J12" s="22">
        <f>(MAX(E12,I12)*67+F12*33)/100</f>
        <v>9.65</v>
      </c>
    </row>
    <row r="13" ht="14.5" customHeight="1">
      <c r="A13" s="19">
        <v>5</v>
      </c>
      <c r="B13" t="s" s="20">
        <v>28</v>
      </c>
      <c r="C13" t="s" s="20">
        <v>29</v>
      </c>
      <c r="D13" s="21">
        <v>18115070486</v>
      </c>
      <c r="E13" s="22">
        <v>11.5</v>
      </c>
      <c r="F13" s="22">
        <v>15</v>
      </c>
      <c r="G13" s="22"/>
      <c r="H13" s="22">
        <f>(E13*67+F13*33)/100</f>
        <v>12.655</v>
      </c>
      <c r="I13" s="22"/>
      <c r="J13" s="22">
        <f>(MAX(E13,I13)*67+F13*33)/100</f>
        <v>12.655</v>
      </c>
    </row>
    <row r="14" ht="14.5" customHeight="1">
      <c r="A14" s="19">
        <v>6</v>
      </c>
      <c r="B14" t="s" s="20">
        <v>30</v>
      </c>
      <c r="C14" t="s" s="20">
        <v>31</v>
      </c>
      <c r="D14" s="21">
        <v>171735092455</v>
      </c>
      <c r="E14" s="22">
        <v>6.5</v>
      </c>
      <c r="F14" s="22">
        <v>13</v>
      </c>
      <c r="G14" s="22"/>
      <c r="H14" s="22">
        <f>(E14*67+F14*33)/100</f>
        <v>8.645</v>
      </c>
      <c r="I14" s="22"/>
      <c r="J14" s="22">
        <f>(MAX(E14,I14)*67+F14*33)/100</f>
        <v>8.645</v>
      </c>
    </row>
    <row r="15" ht="14.5" customHeight="1">
      <c r="A15" s="19">
        <v>7</v>
      </c>
      <c r="B15" t="s" s="20">
        <v>32</v>
      </c>
      <c r="C15" t="s" s="20">
        <v>33</v>
      </c>
      <c r="D15" s="21">
        <v>181835084954</v>
      </c>
      <c r="E15" s="22">
        <v>13.75</v>
      </c>
      <c r="F15" s="22">
        <v>15</v>
      </c>
      <c r="G15" s="22"/>
      <c r="H15" s="22">
        <f>(E15*67+F15*33)/100</f>
        <v>14.1625</v>
      </c>
      <c r="I15" s="22"/>
      <c r="J15" s="22">
        <f>(MAX(E15,I15)*67+F15*33)/100</f>
        <v>14.1625</v>
      </c>
    </row>
    <row r="16" ht="14.5" customHeight="1">
      <c r="A16" s="19">
        <v>8</v>
      </c>
      <c r="B16" t="s" s="20">
        <v>34</v>
      </c>
      <c r="C16" t="s" s="20">
        <v>35</v>
      </c>
      <c r="D16" s="21">
        <v>181835086572</v>
      </c>
      <c r="E16" s="22">
        <v>4</v>
      </c>
      <c r="F16" s="22">
        <v>13.5</v>
      </c>
      <c r="G16" s="22"/>
      <c r="H16" s="22">
        <f>(E16*67+F16*33)/100</f>
        <v>7.135</v>
      </c>
      <c r="I16" s="22"/>
      <c r="J16" s="22">
        <f>(MAX(E16,I16)*67+F16*33)/100</f>
        <v>7.135</v>
      </c>
    </row>
    <row r="17" ht="14.5" customHeight="1">
      <c r="A17" s="19">
        <v>9</v>
      </c>
      <c r="B17" t="s" s="20">
        <v>36</v>
      </c>
      <c r="C17" t="s" s="20">
        <v>37</v>
      </c>
      <c r="D17" s="21">
        <v>161635114222</v>
      </c>
      <c r="E17" s="22">
        <v>14.5</v>
      </c>
      <c r="F17" s="22">
        <v>13</v>
      </c>
      <c r="G17" s="22"/>
      <c r="H17" s="22">
        <f>(E17*67+F17*33)/100</f>
        <v>14.005</v>
      </c>
      <c r="I17" s="22"/>
      <c r="J17" s="22">
        <f>(MAX(E17,I17)*67+F17*33)/100</f>
        <v>14.005</v>
      </c>
    </row>
    <row r="18" ht="14.5" customHeight="1">
      <c r="A18" s="19">
        <v>10</v>
      </c>
      <c r="B18" t="s" s="20">
        <v>38</v>
      </c>
      <c r="C18" t="s" s="20">
        <v>39</v>
      </c>
      <c r="D18" s="21">
        <v>171835098213</v>
      </c>
      <c r="E18" s="22">
        <v>4.75</v>
      </c>
      <c r="F18" s="22">
        <v>12</v>
      </c>
      <c r="G18" s="22"/>
      <c r="H18" s="22">
        <f>(E18*67+F18*33)/100</f>
        <v>7.1425</v>
      </c>
      <c r="I18" s="22"/>
      <c r="J18" s="22">
        <f>(MAX(E18,I18)*67+F18*33)/100</f>
        <v>7.1425</v>
      </c>
    </row>
    <row r="19" ht="21.75" customHeight="1">
      <c r="A19" s="23"/>
      <c r="B19" s="23"/>
      <c r="C19" s="23"/>
      <c r="D19" s="23"/>
      <c r="E19" s="23"/>
      <c r="F19" t="s" s="24">
        <v>40</v>
      </c>
      <c r="G19" s="25"/>
      <c r="H19" s="25"/>
      <c r="I19" s="23"/>
      <c r="J19" s="23"/>
    </row>
    <row r="20" ht="18.75" customHeight="1">
      <c r="A20" s="2"/>
      <c r="B20" s="2"/>
      <c r="C20" s="2"/>
      <c r="D20" s="2"/>
      <c r="E20" t="s" s="26">
        <v>41</v>
      </c>
      <c r="F20" s="27"/>
      <c r="G20" s="27"/>
      <c r="H20" s="27"/>
      <c r="I20" s="2"/>
      <c r="J20" s="2"/>
    </row>
  </sheetData>
  <mergeCells count="9">
    <mergeCell ref="E20:H20"/>
    <mergeCell ref="I4:J4"/>
    <mergeCell ref="B7:J7"/>
    <mergeCell ref="D5:G5"/>
    <mergeCell ref="F19:H19"/>
    <mergeCell ref="F3:J3"/>
    <mergeCell ref="A2:J2"/>
    <mergeCell ref="I5:J5"/>
    <mergeCell ref="B6:J6"/>
  </mergeCells>
  <pageMargins left="0.7" right="0.7" top="0.75" bottom="0.75" header="0.3" footer="0.3"/>
  <pageSetup firstPageNumber="1" fitToHeight="1" fitToWidth="1" scale="89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