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0">'Feuil1'!$A$1:$J$29</definedName>
  </definedNames>
  <calcPr fullCalcOnLoad="1"/>
</workbook>
</file>

<file path=xl/sharedStrings.xml><?xml version="1.0" encoding="utf-8"?>
<sst xmlns="http://schemas.openxmlformats.org/spreadsheetml/2006/main" count="123" uniqueCount="92">
  <si>
    <t>Ministère de l’Enseignement Supérieur et de la Recherche Scientifique</t>
  </si>
  <si>
    <t>N°</t>
  </si>
  <si>
    <t>Control</t>
  </si>
  <si>
    <t>TD</t>
  </si>
  <si>
    <t>TP</t>
  </si>
  <si>
    <t>Moy</t>
  </si>
  <si>
    <t>Rattrapage</t>
  </si>
  <si>
    <t>Moy R</t>
  </si>
  <si>
    <t>Nom</t>
  </si>
  <si>
    <t>Prenom</t>
  </si>
  <si>
    <t>N d'inscruption</t>
  </si>
  <si>
    <t>Université Med Boudiaf  de  M'sila</t>
  </si>
  <si>
    <t>جامعة محمد بوضياف - المسيلة</t>
  </si>
  <si>
    <t>Faculté des sciences</t>
  </si>
  <si>
    <t>كلية العلوم</t>
  </si>
  <si>
    <t>Département de Physique</t>
  </si>
  <si>
    <t>(السنة الدراسية 2020-2021)</t>
  </si>
  <si>
    <t>قسم الفيزياء</t>
  </si>
  <si>
    <t>إسم ولقب مسؤول المقياس</t>
  </si>
  <si>
    <t>……………………………………….</t>
  </si>
  <si>
    <t xml:space="preserve"> الجمهوريـة الجزائريـة الديمقراطيـة الشعبيـة</t>
  </si>
  <si>
    <t>REPUBLIQUE ALGERIENNE DEMOCRATIQUE ET POPULAIRE</t>
  </si>
  <si>
    <t xml:space="preserve">                                   السنة الأولى ماستر- فيزياء طاقوية  -                                    الفوج الأول </t>
  </si>
  <si>
    <t xml:space="preserve">وزارة التعليم العالي و البحث العلمي </t>
  </si>
  <si>
    <t xml:space="preserve">                                   السنة الأولى ماستر- فيزياء طاقوية  -                                    الفوج الثاني</t>
  </si>
  <si>
    <t>HALILOU</t>
  </si>
  <si>
    <t>Rima</t>
  </si>
  <si>
    <t>AIDJADJ</t>
  </si>
  <si>
    <t>Maroua</t>
  </si>
  <si>
    <t>ALI SAOUCHA</t>
  </si>
  <si>
    <t>Khawla</t>
  </si>
  <si>
    <t>BENRAOUANE</t>
  </si>
  <si>
    <t>Zohra</t>
  </si>
  <si>
    <t>BOUZIANE</t>
  </si>
  <si>
    <t>Khadîdja</t>
  </si>
  <si>
    <t>FALI</t>
  </si>
  <si>
    <t>Radia</t>
  </si>
  <si>
    <t>HANNA</t>
  </si>
  <si>
    <t>Salah</t>
  </si>
  <si>
    <t>LAAOUAR</t>
  </si>
  <si>
    <t>Soumia</t>
  </si>
  <si>
    <t>LOGRAB</t>
  </si>
  <si>
    <t>Sadam</t>
  </si>
  <si>
    <t>MEKKAOUI</t>
  </si>
  <si>
    <t>Samira</t>
  </si>
  <si>
    <t>MESSAAD</t>
  </si>
  <si>
    <t>Malika</t>
  </si>
  <si>
    <t>NAOUI</t>
  </si>
  <si>
    <t>Ouarda</t>
  </si>
  <si>
    <t>ROBEI</t>
  </si>
  <si>
    <t>Hafida</t>
  </si>
  <si>
    <t>SAIDI</t>
  </si>
  <si>
    <t>SALAMANI</t>
  </si>
  <si>
    <t>Fatima Zohra</t>
  </si>
  <si>
    <t>SAYHI</t>
  </si>
  <si>
    <t>Saddam Hocine</t>
  </si>
  <si>
    <t xml:space="preserve">AMRANE </t>
  </si>
  <si>
    <t xml:space="preserve"> Badra</t>
  </si>
  <si>
    <t xml:space="preserve">ARIOUA </t>
  </si>
  <si>
    <t xml:space="preserve"> Abdessalam </t>
  </si>
  <si>
    <t xml:space="preserve">BELGUENDOUZ  </t>
  </si>
  <si>
    <t xml:space="preserve"> Mohaned Ali</t>
  </si>
  <si>
    <t xml:space="preserve">BENGUEZZOU </t>
  </si>
  <si>
    <t xml:space="preserve"> Djouhaina</t>
  </si>
  <si>
    <t xml:space="preserve">DERARDJA  </t>
  </si>
  <si>
    <t xml:space="preserve">  Rahma</t>
  </si>
  <si>
    <t xml:space="preserve">GUESSOUM </t>
  </si>
  <si>
    <t xml:space="preserve"> Moussa</t>
  </si>
  <si>
    <t xml:space="preserve">LARABA  </t>
  </si>
  <si>
    <t xml:space="preserve"> Said</t>
  </si>
  <si>
    <t xml:space="preserve">MOHAMADI </t>
  </si>
  <si>
    <t xml:space="preserve"> Soumaya</t>
  </si>
  <si>
    <t xml:space="preserve">TEBBANE  </t>
  </si>
  <si>
    <t xml:space="preserve"> Ahmed </t>
  </si>
  <si>
    <t>AMARA</t>
  </si>
  <si>
    <t>Abderrahim</t>
  </si>
  <si>
    <t>BRAHIMI</t>
  </si>
  <si>
    <t>Mohamed</t>
  </si>
  <si>
    <t>DAOUDI</t>
  </si>
  <si>
    <t>Fatima Ezzahra</t>
  </si>
  <si>
    <t>HAMMOU</t>
  </si>
  <si>
    <t>Thorya</t>
  </si>
  <si>
    <t>MEKIDECHE</t>
  </si>
  <si>
    <t>Chaima</t>
  </si>
  <si>
    <t>RAHLI</t>
  </si>
  <si>
    <t>Chahra</t>
  </si>
  <si>
    <t xml:space="preserve">ZOUBIRI </t>
  </si>
  <si>
    <t>Amina</t>
  </si>
  <si>
    <t>SAAD</t>
  </si>
  <si>
    <t>Ibrahim</t>
  </si>
  <si>
    <t>Interaction rayonnement matiere</t>
  </si>
  <si>
    <t>abs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</si>
</sst>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 Light"/>
      <family val="1"/>
    </font>
    <font>
      <sz val="11"/>
      <color indexed="8"/>
      <name val="Calibri Light"/>
      <family val="1"/>
    </font>
    <font>
      <b/>
      <sz val="11"/>
      <color indexed="8"/>
      <name val="Andalus"/>
      <family val="1"/>
    </font>
    <font>
      <b/>
      <sz val="16"/>
      <color indexed="10"/>
      <name val="Sakkal Majalla"/>
      <family val="0"/>
    </font>
    <font>
      <b/>
      <sz val="14"/>
      <color indexed="8"/>
      <name val="Andalus"/>
      <family val="1"/>
    </font>
    <font>
      <sz val="12"/>
      <color indexed="8"/>
      <name val="Calibri Light"/>
      <family val="1"/>
    </font>
    <font>
      <b/>
      <i/>
      <sz val="16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Sakkal Majalla"/>
      <family val="0"/>
    </font>
    <font>
      <b/>
      <sz val="12"/>
      <color indexed="8"/>
      <name val="Sakkal Majalla"/>
      <family val="0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double"/>
      <top style="medium"/>
      <bottom style="medium"/>
    </border>
    <border>
      <left/>
      <right style="double"/>
      <top/>
      <bottom style="medium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double"/>
      <right style="double"/>
      <top style="medium"/>
      <bottom style="medium"/>
    </border>
    <border>
      <left style="double"/>
      <right style="double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9" borderId="1" applyNumberFormat="0" applyAlignment="0" applyProtection="0"/>
    <xf numFmtId="0" fontId="25" fillId="0" borderId="2" applyNumberFormat="0" applyFill="0" applyAlignment="0" applyProtection="0"/>
    <xf numFmtId="0" fontId="0" fillId="5" borderId="3" applyNumberFormat="0" applyFont="0" applyAlignment="0" applyProtection="0"/>
    <xf numFmtId="0" fontId="22" fillId="3" borderId="1" applyNumberFormat="0" applyAlignment="0" applyProtection="0"/>
    <xf numFmtId="0" fontId="2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0" borderId="0" applyNumberFormat="0" applyBorder="0" applyAlignment="0" applyProtection="0"/>
    <xf numFmtId="9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23" fillId="9" borderId="4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6" fillId="14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textRotation="90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2" fontId="9" fillId="0" borderId="12" xfId="0" applyNumberFormat="1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4" borderId="14" xfId="0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  <xf numFmtId="2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4" borderId="17" xfId="0" applyFont="1" applyFill="1" applyBorder="1" applyAlignment="1">
      <alignment wrapText="1"/>
    </xf>
    <xf numFmtId="0" fontId="9" fillId="4" borderId="18" xfId="0" applyFont="1" applyFill="1" applyBorder="1" applyAlignment="1">
      <alignment wrapText="1"/>
    </xf>
    <xf numFmtId="0" fontId="9" fillId="4" borderId="19" xfId="0" applyFont="1" applyFill="1" applyBorder="1" applyAlignment="1">
      <alignment wrapText="1"/>
    </xf>
    <xf numFmtId="0" fontId="9" fillId="4" borderId="20" xfId="0" applyFont="1" applyFill="1" applyBorder="1" applyAlignment="1">
      <alignment wrapText="1"/>
    </xf>
    <xf numFmtId="1" fontId="9" fillId="4" borderId="19" xfId="0" applyNumberFormat="1" applyFont="1" applyFill="1" applyBorder="1" applyAlignment="1">
      <alignment wrapText="1"/>
    </xf>
    <xf numFmtId="1" fontId="9" fillId="4" borderId="20" xfId="0" applyNumberFormat="1" applyFont="1" applyFill="1" applyBorder="1" applyAlignment="1">
      <alignment wrapText="1"/>
    </xf>
    <xf numFmtId="1" fontId="9" fillId="4" borderId="20" xfId="0" applyNumberFormat="1" applyFont="1" applyFill="1" applyBorder="1" applyAlignment="1">
      <alignment wrapText="1"/>
    </xf>
    <xf numFmtId="1" fontId="9" fillId="4" borderId="19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F14" sqref="F14"/>
    </sheetView>
  </sheetViews>
  <sheetFormatPr defaultColWidth="11.421875" defaultRowHeight="15"/>
  <cols>
    <col min="1" max="1" width="3.7109375" style="1" customWidth="1"/>
    <col min="2" max="2" width="18.140625" style="1" customWidth="1"/>
    <col min="3" max="3" width="17.28125" style="1" customWidth="1"/>
    <col min="4" max="4" width="14.7109375" style="1" customWidth="1"/>
    <col min="5" max="5" width="7.57421875" style="1" customWidth="1"/>
    <col min="6" max="6" width="6.8515625" style="1" customWidth="1"/>
    <col min="7" max="7" width="7.421875" style="1" customWidth="1"/>
    <col min="8" max="8" width="6.7109375" style="1" customWidth="1"/>
    <col min="9" max="9" width="7.00390625" style="1" customWidth="1"/>
    <col min="10" max="10" width="8.00390625" style="1" customWidth="1"/>
    <col min="11" max="12" width="11.421875" style="1" customWidth="1"/>
    <col min="13" max="13" width="17.57421875" style="1" customWidth="1"/>
    <col min="14" max="14" width="19.421875" style="1" customWidth="1"/>
    <col min="15" max="16384" width="11.421875" style="1" customWidth="1"/>
  </cols>
  <sheetData>
    <row r="1" ht="15">
      <c r="D1" s="23" t="s">
        <v>20</v>
      </c>
    </row>
    <row r="2" ht="15">
      <c r="D2" s="22" t="s">
        <v>21</v>
      </c>
    </row>
    <row r="3" ht="15.75">
      <c r="D3" s="24" t="s">
        <v>23</v>
      </c>
    </row>
    <row r="4" spans="1:10" ht="1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21">
      <c r="A5" s="2" t="s">
        <v>11</v>
      </c>
      <c r="B5" s="3"/>
      <c r="C5" s="3"/>
      <c r="D5" s="4"/>
      <c r="E5" s="4"/>
      <c r="F5" s="41" t="s">
        <v>12</v>
      </c>
      <c r="G5" s="41"/>
      <c r="H5" s="41"/>
      <c r="I5" s="41"/>
      <c r="J5" s="41"/>
    </row>
    <row r="6" spans="1:10" ht="21">
      <c r="A6" s="2" t="s">
        <v>13</v>
      </c>
      <c r="B6" s="3"/>
      <c r="C6" s="3"/>
      <c r="D6" s="4"/>
      <c r="E6" s="4"/>
      <c r="F6" s="4"/>
      <c r="G6" s="4"/>
      <c r="H6" s="5"/>
      <c r="I6" s="41" t="s">
        <v>14</v>
      </c>
      <c r="J6" s="41"/>
    </row>
    <row r="7" spans="1:10" ht="23.25">
      <c r="A7" s="2" t="s">
        <v>15</v>
      </c>
      <c r="B7" s="3"/>
      <c r="C7" s="3"/>
      <c r="D7" s="42" t="s">
        <v>16</v>
      </c>
      <c r="E7" s="42"/>
      <c r="F7" s="42"/>
      <c r="G7" s="42"/>
      <c r="H7" s="6"/>
      <c r="I7" s="43" t="s">
        <v>17</v>
      </c>
      <c r="J7" s="41"/>
    </row>
    <row r="8" spans="1:10" ht="25.5">
      <c r="A8" s="7"/>
      <c r="B8" s="44" t="s">
        <v>22</v>
      </c>
      <c r="C8" s="44"/>
      <c r="D8" s="44"/>
      <c r="E8" s="44"/>
      <c r="F8" s="44"/>
      <c r="G8" s="44"/>
      <c r="H8" s="44"/>
      <c r="I8" s="44"/>
      <c r="J8" s="44"/>
    </row>
    <row r="9" spans="1:10" ht="20.25">
      <c r="A9" s="8"/>
      <c r="B9" s="37" t="s">
        <v>90</v>
      </c>
      <c r="C9" s="37"/>
      <c r="D9" s="37"/>
      <c r="E9" s="37"/>
      <c r="F9" s="37"/>
      <c r="G9" s="37"/>
      <c r="H9" s="37"/>
      <c r="I9" s="37"/>
      <c r="J9" s="37"/>
    </row>
    <row r="10" spans="1:10" ht="66" customHeight="1" thickBot="1">
      <c r="A10" s="13" t="s">
        <v>1</v>
      </c>
      <c r="B10" s="13" t="s">
        <v>8</v>
      </c>
      <c r="C10" s="13" t="s">
        <v>9</v>
      </c>
      <c r="D10" s="13" t="s">
        <v>10</v>
      </c>
      <c r="E10" s="14" t="s">
        <v>2</v>
      </c>
      <c r="F10" s="13" t="s">
        <v>3</v>
      </c>
      <c r="G10" s="13" t="s">
        <v>4</v>
      </c>
      <c r="H10" s="13" t="s">
        <v>5</v>
      </c>
      <c r="I10" s="14" t="s">
        <v>6</v>
      </c>
      <c r="J10" s="13" t="s">
        <v>7</v>
      </c>
    </row>
    <row r="11" spans="1:10" ht="15.75" thickBot="1">
      <c r="A11" s="9">
        <v>1</v>
      </c>
      <c r="B11" s="25" t="s">
        <v>25</v>
      </c>
      <c r="C11" s="25" t="s">
        <v>26</v>
      </c>
      <c r="D11" s="33">
        <v>191533066207</v>
      </c>
      <c r="E11" s="10">
        <v>17</v>
      </c>
      <c r="F11" s="10">
        <v>18.5</v>
      </c>
      <c r="G11" s="11"/>
      <c r="H11" s="12">
        <f>(E11*66.67+F11*33.33)/100</f>
        <v>17.499950000000002</v>
      </c>
      <c r="I11" s="11"/>
      <c r="J11" s="12">
        <f>(MAX(E11,I11)*66.67+F11*33.33)/100</f>
        <v>17.499950000000002</v>
      </c>
    </row>
    <row r="12" spans="1:10" ht="15.75" thickBot="1">
      <c r="A12" s="9">
        <v>2</v>
      </c>
      <c r="B12" s="26" t="s">
        <v>27</v>
      </c>
      <c r="C12" s="26" t="s">
        <v>28</v>
      </c>
      <c r="D12" s="34">
        <v>201735084360</v>
      </c>
      <c r="E12" s="10">
        <v>11</v>
      </c>
      <c r="F12" s="10">
        <v>15.5</v>
      </c>
      <c r="G12" s="11"/>
      <c r="H12" s="12">
        <f aca="true" t="shared" si="0" ref="H12:H22">(E12*66.67+F12*33.33)/100</f>
        <v>12.499850000000002</v>
      </c>
      <c r="I12" s="11"/>
      <c r="J12" s="12">
        <f aca="true" t="shared" si="1" ref="J12:J22">(MAX(E12,I12)*66.67+F12*33.33)/100</f>
        <v>12.499850000000002</v>
      </c>
    </row>
    <row r="13" spans="1:10" ht="15.75" thickBot="1">
      <c r="A13" s="9">
        <v>3</v>
      </c>
      <c r="B13" s="26" t="s">
        <v>29</v>
      </c>
      <c r="C13" s="26" t="s">
        <v>30</v>
      </c>
      <c r="D13" s="34">
        <v>201635103276</v>
      </c>
      <c r="E13" s="10">
        <v>17</v>
      </c>
      <c r="F13" s="10">
        <v>18.5</v>
      </c>
      <c r="G13" s="11"/>
      <c r="H13" s="12">
        <f t="shared" si="0"/>
        <v>17.499950000000002</v>
      </c>
      <c r="I13" s="11"/>
      <c r="J13" s="12">
        <f t="shared" si="1"/>
        <v>17.499950000000002</v>
      </c>
    </row>
    <row r="14" spans="1:10" ht="15.75" thickBot="1">
      <c r="A14" s="9">
        <v>4</v>
      </c>
      <c r="B14" s="26" t="s">
        <v>31</v>
      </c>
      <c r="C14" s="26" t="s">
        <v>32</v>
      </c>
      <c r="D14" s="34">
        <v>201635100133</v>
      </c>
      <c r="E14" s="10" t="s">
        <v>91</v>
      </c>
      <c r="F14" s="10"/>
      <c r="G14" s="11"/>
      <c r="H14" s="12" t="e">
        <f t="shared" si="0"/>
        <v>#VALUE!</v>
      </c>
      <c r="I14" s="11"/>
      <c r="J14" s="12">
        <f t="shared" si="1"/>
        <v>0</v>
      </c>
    </row>
    <row r="15" spans="1:10" ht="15.75" thickBot="1">
      <c r="A15" s="9">
        <v>5</v>
      </c>
      <c r="B15" s="27" t="s">
        <v>33</v>
      </c>
      <c r="C15" s="27" t="s">
        <v>34</v>
      </c>
      <c r="D15" s="35">
        <v>201535107085</v>
      </c>
      <c r="E15" s="10" t="s">
        <v>91</v>
      </c>
      <c r="F15" s="10"/>
      <c r="G15" s="11"/>
      <c r="H15" s="12" t="e">
        <f t="shared" si="0"/>
        <v>#VALUE!</v>
      </c>
      <c r="I15" s="11"/>
      <c r="J15" s="12">
        <f t="shared" si="1"/>
        <v>0</v>
      </c>
    </row>
    <row r="16" spans="1:10" ht="15.75" thickBot="1">
      <c r="A16" s="9">
        <v>6</v>
      </c>
      <c r="B16" s="26" t="s">
        <v>35</v>
      </c>
      <c r="C16" s="26" t="s">
        <v>36</v>
      </c>
      <c r="D16" s="34">
        <v>201735094130</v>
      </c>
      <c r="E16" s="10">
        <v>12</v>
      </c>
      <c r="F16" s="10">
        <v>16</v>
      </c>
      <c r="G16" s="11"/>
      <c r="H16" s="12">
        <f t="shared" si="0"/>
        <v>13.3332</v>
      </c>
      <c r="I16" s="11"/>
      <c r="J16" s="12">
        <f t="shared" si="1"/>
        <v>13.3332</v>
      </c>
    </row>
    <row r="17" spans="1:10" ht="15.75" thickBot="1">
      <c r="A17" s="9">
        <v>7</v>
      </c>
      <c r="B17" s="26" t="s">
        <v>37</v>
      </c>
      <c r="C17" s="26" t="s">
        <v>38</v>
      </c>
      <c r="D17" s="34">
        <v>201635102252</v>
      </c>
      <c r="E17" s="10" t="s">
        <v>91</v>
      </c>
      <c r="F17" s="10"/>
      <c r="G17" s="11"/>
      <c r="H17" s="12" t="e">
        <f t="shared" si="0"/>
        <v>#VALUE!</v>
      </c>
      <c r="I17" s="11"/>
      <c r="J17" s="12">
        <f t="shared" si="1"/>
        <v>0</v>
      </c>
    </row>
    <row r="18" spans="1:10" ht="15.75" thickBot="1">
      <c r="A18" s="9">
        <v>8</v>
      </c>
      <c r="B18" s="27" t="s">
        <v>39</v>
      </c>
      <c r="C18" s="27" t="s">
        <v>40</v>
      </c>
      <c r="D18" s="35">
        <v>201535103963</v>
      </c>
      <c r="E18" s="10">
        <v>10</v>
      </c>
      <c r="F18" s="10">
        <v>15</v>
      </c>
      <c r="G18" s="11"/>
      <c r="H18" s="12">
        <f t="shared" si="0"/>
        <v>11.666500000000001</v>
      </c>
      <c r="I18" s="11"/>
      <c r="J18" s="12">
        <f t="shared" si="1"/>
        <v>11.666500000000001</v>
      </c>
    </row>
    <row r="19" spans="1:10" ht="15.75" thickBot="1">
      <c r="A19" s="9">
        <v>9</v>
      </c>
      <c r="B19" s="27" t="s">
        <v>41</v>
      </c>
      <c r="C19" s="27" t="s">
        <v>42</v>
      </c>
      <c r="D19" s="35">
        <v>201535100164</v>
      </c>
      <c r="E19" s="10">
        <v>10</v>
      </c>
      <c r="F19" s="10">
        <v>15</v>
      </c>
      <c r="G19" s="11"/>
      <c r="H19" s="12">
        <f t="shared" si="0"/>
        <v>11.666500000000001</v>
      </c>
      <c r="I19" s="11"/>
      <c r="J19" s="12">
        <f t="shared" si="1"/>
        <v>11.666500000000001</v>
      </c>
    </row>
    <row r="20" spans="1:10" ht="15.75" thickBot="1">
      <c r="A20" s="9">
        <v>10</v>
      </c>
      <c r="B20" s="26" t="s">
        <v>43</v>
      </c>
      <c r="C20" s="26" t="s">
        <v>44</v>
      </c>
      <c r="D20" s="34">
        <v>201635101327</v>
      </c>
      <c r="E20" s="10">
        <v>14</v>
      </c>
      <c r="F20" s="10">
        <v>17</v>
      </c>
      <c r="G20" s="11"/>
      <c r="H20" s="12">
        <f t="shared" si="0"/>
        <v>14.9999</v>
      </c>
      <c r="I20" s="11"/>
      <c r="J20" s="12">
        <f t="shared" si="1"/>
        <v>14.9999</v>
      </c>
    </row>
    <row r="21" spans="1:10" ht="15.75" thickBot="1">
      <c r="A21" s="9">
        <v>11</v>
      </c>
      <c r="B21" s="26" t="s">
        <v>45</v>
      </c>
      <c r="C21" s="26" t="s">
        <v>46</v>
      </c>
      <c r="D21" s="34">
        <v>201635102313</v>
      </c>
      <c r="E21" s="10" t="s">
        <v>91</v>
      </c>
      <c r="F21" s="10"/>
      <c r="G21" s="11"/>
      <c r="H21" s="12" t="e">
        <f t="shared" si="0"/>
        <v>#VALUE!</v>
      </c>
      <c r="I21" s="11"/>
      <c r="J21" s="12">
        <f t="shared" si="1"/>
        <v>0</v>
      </c>
    </row>
    <row r="22" spans="1:10" ht="15.75" thickBot="1">
      <c r="A22" s="9">
        <v>12</v>
      </c>
      <c r="B22" s="26" t="s">
        <v>47</v>
      </c>
      <c r="C22" s="26" t="s">
        <v>48</v>
      </c>
      <c r="D22" s="34">
        <v>201735090418</v>
      </c>
      <c r="E22" s="10" t="s">
        <v>91</v>
      </c>
      <c r="F22" s="10"/>
      <c r="G22" s="11"/>
      <c r="H22" s="12" t="e">
        <f t="shared" si="0"/>
        <v>#VALUE!</v>
      </c>
      <c r="I22" s="11"/>
      <c r="J22" s="12">
        <f t="shared" si="1"/>
        <v>0</v>
      </c>
    </row>
    <row r="23" spans="1:10" ht="15.75" thickBot="1">
      <c r="A23" s="9">
        <v>13</v>
      </c>
      <c r="B23" s="26" t="s">
        <v>49</v>
      </c>
      <c r="C23" s="26" t="s">
        <v>50</v>
      </c>
      <c r="D23" s="34">
        <v>201635100356</v>
      </c>
      <c r="E23" s="17">
        <v>12</v>
      </c>
      <c r="F23" s="17">
        <v>16</v>
      </c>
      <c r="G23" s="18"/>
      <c r="H23" s="19">
        <f>(E23*66.67+F23*33.33)/100</f>
        <v>13.3332</v>
      </c>
      <c r="I23" s="18"/>
      <c r="J23" s="12">
        <f>(MAX(E23,I23)*66.67+F23*33.33)/100</f>
        <v>13.3332</v>
      </c>
    </row>
    <row r="24" spans="1:10" ht="15.75" thickBot="1">
      <c r="A24" s="16">
        <v>14</v>
      </c>
      <c r="B24" s="29" t="s">
        <v>51</v>
      </c>
      <c r="C24" s="27" t="s">
        <v>46</v>
      </c>
      <c r="D24" s="35">
        <v>201535111603</v>
      </c>
      <c r="E24" s="20">
        <v>13</v>
      </c>
      <c r="F24" s="20">
        <v>16.5</v>
      </c>
      <c r="G24" s="21"/>
      <c r="H24" s="19">
        <f>(E24*66.67+F24*33.33)/100</f>
        <v>14.166549999999999</v>
      </c>
      <c r="I24" s="21"/>
      <c r="J24" s="12">
        <f>(MAX(E24,I24)*66.67+F24*33.33)/100</f>
        <v>14.166549999999999</v>
      </c>
    </row>
    <row r="25" spans="1:10" ht="15.75" thickBot="1">
      <c r="A25" s="16">
        <v>15</v>
      </c>
      <c r="B25" s="30" t="s">
        <v>52</v>
      </c>
      <c r="C25" s="27" t="s">
        <v>53</v>
      </c>
      <c r="D25" s="34">
        <v>201535101067</v>
      </c>
      <c r="E25" s="20">
        <v>14</v>
      </c>
      <c r="F25" s="20">
        <v>17</v>
      </c>
      <c r="G25" s="21"/>
      <c r="H25" s="19">
        <f>(E25*66.67+F25*33.33)/100</f>
        <v>14.9999</v>
      </c>
      <c r="I25" s="21"/>
      <c r="J25" s="12">
        <f>(MAX(E25,I25)*66.67+F25*33.33)/100</f>
        <v>14.9999</v>
      </c>
    </row>
    <row r="26" spans="1:10" ht="15.75" thickBot="1">
      <c r="A26" s="16">
        <v>16</v>
      </c>
      <c r="B26" s="30" t="s">
        <v>54</v>
      </c>
      <c r="C26" s="27" t="s">
        <v>55</v>
      </c>
      <c r="D26" s="34">
        <v>201535120660</v>
      </c>
      <c r="E26" s="20" t="s">
        <v>91</v>
      </c>
      <c r="F26" s="20"/>
      <c r="G26" s="21"/>
      <c r="H26" s="28" t="e">
        <f>(E26*66.67+F26*33.33)/100</f>
        <v>#VALUE!</v>
      </c>
      <c r="I26" s="21"/>
      <c r="J26" s="12">
        <f>(MAX(E26,I26)*66.67+F26*33.33)/100</f>
        <v>0</v>
      </c>
    </row>
    <row r="27" spans="2:8" ht="21.75">
      <c r="B27" s="15"/>
      <c r="E27" s="39" t="s">
        <v>18</v>
      </c>
      <c r="F27" s="39"/>
      <c r="G27" s="39"/>
      <c r="H27" s="39"/>
    </row>
    <row r="28" spans="5:8" ht="18.75">
      <c r="E28" s="38" t="s">
        <v>19</v>
      </c>
      <c r="F28" s="38"/>
      <c r="G28" s="38"/>
      <c r="H28" s="38"/>
    </row>
    <row r="35" ht="15">
      <c r="D35" s="23" t="s">
        <v>20</v>
      </c>
    </row>
    <row r="36" ht="15">
      <c r="D36" s="22" t="s">
        <v>21</v>
      </c>
    </row>
    <row r="37" ht="15.75">
      <c r="D37" s="24" t="s">
        <v>23</v>
      </c>
    </row>
    <row r="38" spans="1:10" ht="15">
      <c r="A38" s="40" t="s">
        <v>0</v>
      </c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21">
      <c r="A39" s="2" t="s">
        <v>11</v>
      </c>
      <c r="B39" s="3"/>
      <c r="C39" s="3"/>
      <c r="D39" s="4"/>
      <c r="E39" s="4"/>
      <c r="F39" s="41" t="s">
        <v>12</v>
      </c>
      <c r="G39" s="41"/>
      <c r="H39" s="41"/>
      <c r="I39" s="41"/>
      <c r="J39" s="41"/>
    </row>
    <row r="40" spans="1:10" ht="21">
      <c r="A40" s="2" t="s">
        <v>13</v>
      </c>
      <c r="B40" s="3"/>
      <c r="C40" s="3"/>
      <c r="D40" s="4"/>
      <c r="E40" s="4"/>
      <c r="F40" s="4"/>
      <c r="G40" s="4"/>
      <c r="H40" s="5"/>
      <c r="I40" s="41" t="s">
        <v>14</v>
      </c>
      <c r="J40" s="41"/>
    </row>
    <row r="41" spans="1:10" ht="23.25">
      <c r="A41" s="2" t="s">
        <v>15</v>
      </c>
      <c r="B41" s="3"/>
      <c r="C41" s="3"/>
      <c r="D41" s="42" t="s">
        <v>16</v>
      </c>
      <c r="E41" s="42"/>
      <c r="F41" s="42"/>
      <c r="G41" s="42"/>
      <c r="H41" s="6"/>
      <c r="I41" s="43" t="s">
        <v>17</v>
      </c>
      <c r="J41" s="41"/>
    </row>
    <row r="42" spans="1:10" ht="25.5">
      <c r="A42" s="7"/>
      <c r="B42" s="44" t="s">
        <v>24</v>
      </c>
      <c r="C42" s="44"/>
      <c r="D42" s="44"/>
      <c r="E42" s="44"/>
      <c r="F42" s="44"/>
      <c r="G42" s="44"/>
      <c r="H42" s="44"/>
      <c r="I42" s="44"/>
      <c r="J42" s="44"/>
    </row>
    <row r="43" spans="1:10" ht="20.25">
      <c r="A43" s="8"/>
      <c r="B43" s="37" t="s">
        <v>90</v>
      </c>
      <c r="C43" s="37"/>
      <c r="D43" s="37"/>
      <c r="E43" s="37"/>
      <c r="F43" s="37"/>
      <c r="G43" s="37"/>
      <c r="H43" s="37"/>
      <c r="I43" s="37"/>
      <c r="J43" s="37"/>
    </row>
    <row r="44" spans="1:10" ht="63" thickBot="1">
      <c r="A44" s="13" t="s">
        <v>1</v>
      </c>
      <c r="B44" s="13" t="s">
        <v>8</v>
      </c>
      <c r="C44" s="13" t="s">
        <v>9</v>
      </c>
      <c r="D44" s="13" t="s">
        <v>10</v>
      </c>
      <c r="E44" s="14" t="s">
        <v>2</v>
      </c>
      <c r="F44" s="13" t="s">
        <v>3</v>
      </c>
      <c r="G44" s="13" t="s">
        <v>4</v>
      </c>
      <c r="H44" s="13" t="s">
        <v>5</v>
      </c>
      <c r="I44" s="14" t="s">
        <v>6</v>
      </c>
      <c r="J44" s="13" t="s">
        <v>7</v>
      </c>
    </row>
    <row r="45" spans="1:10" ht="15.75" thickBot="1">
      <c r="A45" s="9">
        <v>1</v>
      </c>
      <c r="B45" s="31" t="s">
        <v>56</v>
      </c>
      <c r="C45" s="25" t="s">
        <v>57</v>
      </c>
      <c r="D45" s="36">
        <v>201435084107</v>
      </c>
      <c r="E45" s="10">
        <v>14</v>
      </c>
      <c r="F45" s="10">
        <v>17</v>
      </c>
      <c r="G45" s="11"/>
      <c r="H45" s="12">
        <f>(E45*66.67+F45*33.33)/100</f>
        <v>14.9999</v>
      </c>
      <c r="I45" s="11"/>
      <c r="J45" s="12">
        <f>(MAX(E45,I45)*66.67+F45*33.33)/100</f>
        <v>14.9999</v>
      </c>
    </row>
    <row r="46" spans="1:10" ht="15.75" thickBot="1">
      <c r="A46" s="9">
        <v>2</v>
      </c>
      <c r="B46" s="32" t="s">
        <v>58</v>
      </c>
      <c r="C46" s="27" t="s">
        <v>59</v>
      </c>
      <c r="D46" s="35">
        <v>20105066823</v>
      </c>
      <c r="E46" s="10">
        <v>12</v>
      </c>
      <c r="F46" s="10">
        <v>16</v>
      </c>
      <c r="G46" s="11"/>
      <c r="H46" s="12">
        <f aca="true" t="shared" si="2" ref="H46:H61">(E46*66.67+F46*33.33)/100</f>
        <v>13.3332</v>
      </c>
      <c r="I46" s="11"/>
      <c r="J46" s="12">
        <f aca="true" t="shared" si="3" ref="J46:J61">(MAX(E46,I46)*66.67+F46*33.33)/100</f>
        <v>13.3332</v>
      </c>
    </row>
    <row r="47" spans="1:10" ht="15.75" thickBot="1">
      <c r="A47" s="9">
        <v>3</v>
      </c>
      <c r="B47" s="32" t="s">
        <v>60</v>
      </c>
      <c r="C47" s="27" t="s">
        <v>61</v>
      </c>
      <c r="D47" s="34">
        <v>201733068361</v>
      </c>
      <c r="E47" s="10">
        <v>13</v>
      </c>
      <c r="F47" s="10">
        <v>16.5</v>
      </c>
      <c r="G47" s="11"/>
      <c r="H47" s="12">
        <f t="shared" si="2"/>
        <v>14.166549999999999</v>
      </c>
      <c r="I47" s="11"/>
      <c r="J47" s="12">
        <f t="shared" si="3"/>
        <v>14.166549999999999</v>
      </c>
    </row>
    <row r="48" spans="1:10" ht="15.75" thickBot="1">
      <c r="A48" s="9">
        <v>4</v>
      </c>
      <c r="B48" s="32" t="s">
        <v>62</v>
      </c>
      <c r="C48" s="27" t="s">
        <v>63</v>
      </c>
      <c r="D48" s="34">
        <v>201733057402</v>
      </c>
      <c r="E48" s="10">
        <v>13</v>
      </c>
      <c r="F48" s="10">
        <v>16.5</v>
      </c>
      <c r="G48" s="11"/>
      <c r="H48" s="12">
        <f t="shared" si="2"/>
        <v>14.166549999999999</v>
      </c>
      <c r="I48" s="11"/>
      <c r="J48" s="12">
        <f t="shared" si="3"/>
        <v>14.166549999999999</v>
      </c>
    </row>
    <row r="49" spans="1:10" ht="15.75" thickBot="1">
      <c r="A49" s="9">
        <v>5</v>
      </c>
      <c r="B49" s="32" t="s">
        <v>64</v>
      </c>
      <c r="C49" s="27" t="s">
        <v>65</v>
      </c>
      <c r="D49" s="34">
        <v>201733058661</v>
      </c>
      <c r="E49" s="10">
        <v>16</v>
      </c>
      <c r="F49" s="10">
        <v>18</v>
      </c>
      <c r="G49" s="11"/>
      <c r="H49" s="12">
        <f t="shared" si="2"/>
        <v>16.6666</v>
      </c>
      <c r="I49" s="11"/>
      <c r="J49" s="12">
        <f t="shared" si="3"/>
        <v>16.6666</v>
      </c>
    </row>
    <row r="50" spans="1:10" ht="15.75" thickBot="1">
      <c r="A50" s="9">
        <v>6</v>
      </c>
      <c r="B50" s="32" t="s">
        <v>66</v>
      </c>
      <c r="C50" s="27" t="s">
        <v>67</v>
      </c>
      <c r="D50" s="34">
        <v>20105067191</v>
      </c>
      <c r="E50" s="10">
        <v>16</v>
      </c>
      <c r="F50" s="10">
        <v>18</v>
      </c>
      <c r="G50" s="11"/>
      <c r="H50" s="12">
        <f t="shared" si="2"/>
        <v>16.6666</v>
      </c>
      <c r="I50" s="11"/>
      <c r="J50" s="12">
        <f t="shared" si="3"/>
        <v>16.6666</v>
      </c>
    </row>
    <row r="51" spans="1:10" ht="15.75" thickBot="1">
      <c r="A51" s="9">
        <v>7</v>
      </c>
      <c r="B51" s="32" t="s">
        <v>68</v>
      </c>
      <c r="C51" s="27" t="s">
        <v>69</v>
      </c>
      <c r="D51" s="34">
        <v>201733063190</v>
      </c>
      <c r="E51" s="10">
        <v>7</v>
      </c>
      <c r="F51" s="10">
        <v>10.5</v>
      </c>
      <c r="G51" s="11"/>
      <c r="H51" s="12">
        <f t="shared" si="2"/>
        <v>8.166549999999999</v>
      </c>
      <c r="I51" s="11"/>
      <c r="J51" s="12">
        <f t="shared" si="3"/>
        <v>8.166549999999999</v>
      </c>
    </row>
    <row r="52" spans="1:10" ht="15.75" thickBot="1">
      <c r="A52" s="9">
        <v>8</v>
      </c>
      <c r="B52" s="32" t="s">
        <v>70</v>
      </c>
      <c r="C52" s="27" t="s">
        <v>71</v>
      </c>
      <c r="D52" s="34">
        <v>201633069551</v>
      </c>
      <c r="E52" s="10">
        <v>15</v>
      </c>
      <c r="F52" s="10">
        <v>17.5</v>
      </c>
      <c r="G52" s="11"/>
      <c r="H52" s="12">
        <f t="shared" si="2"/>
        <v>15.83325</v>
      </c>
      <c r="I52" s="11"/>
      <c r="J52" s="12">
        <f t="shared" si="3"/>
        <v>15.83325</v>
      </c>
    </row>
    <row r="53" spans="1:10" ht="15.75" thickBot="1">
      <c r="A53" s="9">
        <v>9</v>
      </c>
      <c r="B53" s="32" t="s">
        <v>72</v>
      </c>
      <c r="C53" s="27" t="s">
        <v>73</v>
      </c>
      <c r="D53" s="34">
        <v>201733063730</v>
      </c>
      <c r="E53" s="10">
        <v>11</v>
      </c>
      <c r="F53" s="10">
        <v>15.5</v>
      </c>
      <c r="G53" s="11"/>
      <c r="H53" s="12">
        <f t="shared" si="2"/>
        <v>12.499850000000002</v>
      </c>
      <c r="I53" s="11"/>
      <c r="J53" s="12">
        <f t="shared" si="3"/>
        <v>12.499850000000002</v>
      </c>
    </row>
    <row r="54" spans="1:10" ht="15.75" thickBot="1">
      <c r="A54" s="9">
        <v>10</v>
      </c>
      <c r="B54" s="32" t="s">
        <v>74</v>
      </c>
      <c r="C54" s="27" t="s">
        <v>75</v>
      </c>
      <c r="D54" s="34">
        <v>201733030411</v>
      </c>
      <c r="E54" s="10">
        <v>18</v>
      </c>
      <c r="F54" s="10">
        <v>19</v>
      </c>
      <c r="G54" s="11"/>
      <c r="H54" s="12">
        <f t="shared" si="2"/>
        <v>18.333299999999998</v>
      </c>
      <c r="I54" s="11"/>
      <c r="J54" s="12">
        <f t="shared" si="3"/>
        <v>18.333299999999998</v>
      </c>
    </row>
    <row r="55" spans="1:10" ht="15.75" thickBot="1">
      <c r="A55" s="9">
        <v>11</v>
      </c>
      <c r="B55" s="32" t="s">
        <v>76</v>
      </c>
      <c r="C55" s="27" t="s">
        <v>77</v>
      </c>
      <c r="D55" s="34">
        <v>201635113293</v>
      </c>
      <c r="E55" s="10">
        <v>15</v>
      </c>
      <c r="F55" s="10">
        <v>17.5</v>
      </c>
      <c r="G55" s="11"/>
      <c r="H55" s="12">
        <f t="shared" si="2"/>
        <v>15.83325</v>
      </c>
      <c r="I55" s="11"/>
      <c r="J55" s="12">
        <f t="shared" si="3"/>
        <v>15.83325</v>
      </c>
    </row>
    <row r="56" spans="1:10" ht="15.75" thickBot="1">
      <c r="A56" s="9">
        <v>12</v>
      </c>
      <c r="B56" s="32" t="s">
        <v>78</v>
      </c>
      <c r="C56" s="27" t="s">
        <v>79</v>
      </c>
      <c r="D56" s="34">
        <v>201733061328</v>
      </c>
      <c r="E56" s="10">
        <v>14</v>
      </c>
      <c r="F56" s="10">
        <v>17</v>
      </c>
      <c r="G56" s="11"/>
      <c r="H56" s="12">
        <f t="shared" si="2"/>
        <v>14.9999</v>
      </c>
      <c r="I56" s="11"/>
      <c r="J56" s="12">
        <f t="shared" si="3"/>
        <v>14.9999</v>
      </c>
    </row>
    <row r="57" spans="1:10" ht="15.75" thickBot="1">
      <c r="A57" s="9">
        <v>13</v>
      </c>
      <c r="B57" s="32" t="s">
        <v>80</v>
      </c>
      <c r="C57" s="27" t="s">
        <v>81</v>
      </c>
      <c r="D57" s="34">
        <v>20095066904</v>
      </c>
      <c r="E57" s="17">
        <v>17</v>
      </c>
      <c r="F57" s="17">
        <v>18.5</v>
      </c>
      <c r="G57" s="18"/>
      <c r="H57" s="19">
        <f t="shared" si="2"/>
        <v>17.499950000000002</v>
      </c>
      <c r="I57" s="18"/>
      <c r="J57" s="12">
        <f t="shared" si="3"/>
        <v>17.499950000000002</v>
      </c>
    </row>
    <row r="58" spans="1:10" ht="15.75" thickBot="1">
      <c r="A58" s="16">
        <v>14</v>
      </c>
      <c r="B58" s="32" t="s">
        <v>82</v>
      </c>
      <c r="C58" s="27" t="s">
        <v>83</v>
      </c>
      <c r="D58" s="34">
        <v>201733058081</v>
      </c>
      <c r="E58" s="20">
        <v>15</v>
      </c>
      <c r="F58" s="20">
        <v>17.5</v>
      </c>
      <c r="G58" s="21"/>
      <c r="H58" s="19">
        <f t="shared" si="2"/>
        <v>15.83325</v>
      </c>
      <c r="I58" s="21"/>
      <c r="J58" s="12">
        <f t="shared" si="3"/>
        <v>15.83325</v>
      </c>
    </row>
    <row r="59" spans="1:10" ht="15.75" thickBot="1">
      <c r="A59" s="16">
        <v>15</v>
      </c>
      <c r="B59" s="32" t="s">
        <v>84</v>
      </c>
      <c r="C59" s="27" t="s">
        <v>85</v>
      </c>
      <c r="D59" s="34">
        <v>20125086231</v>
      </c>
      <c r="E59" s="20" t="s">
        <v>91</v>
      </c>
      <c r="F59" s="20"/>
      <c r="G59" s="21"/>
      <c r="H59" s="19" t="e">
        <f t="shared" si="2"/>
        <v>#VALUE!</v>
      </c>
      <c r="I59" s="21"/>
      <c r="J59" s="12">
        <f t="shared" si="3"/>
        <v>0</v>
      </c>
    </row>
    <row r="60" spans="1:10" ht="15.75" thickBot="1">
      <c r="A60" s="16">
        <v>16</v>
      </c>
      <c r="B60" s="32" t="s">
        <v>86</v>
      </c>
      <c r="C60" s="27" t="s">
        <v>87</v>
      </c>
      <c r="D60" s="34">
        <v>201435106442</v>
      </c>
      <c r="E60" s="20">
        <v>13</v>
      </c>
      <c r="F60" s="20">
        <v>16.5</v>
      </c>
      <c r="G60" s="21"/>
      <c r="H60" s="19">
        <f t="shared" si="2"/>
        <v>14.166549999999999</v>
      </c>
      <c r="I60" s="21"/>
      <c r="J60" s="12">
        <f t="shared" si="3"/>
        <v>14.166549999999999</v>
      </c>
    </row>
    <row r="61" spans="1:10" ht="15.75" thickBot="1">
      <c r="A61" s="16">
        <v>17</v>
      </c>
      <c r="B61" s="32" t="s">
        <v>88</v>
      </c>
      <c r="C61" s="27" t="s">
        <v>89</v>
      </c>
      <c r="D61" s="35">
        <v>201335086541</v>
      </c>
      <c r="E61" s="20">
        <v>8</v>
      </c>
      <c r="F61" s="20">
        <v>14</v>
      </c>
      <c r="G61" s="21"/>
      <c r="H61" s="28">
        <f t="shared" si="2"/>
        <v>9.9998</v>
      </c>
      <c r="I61" s="21"/>
      <c r="J61" s="12">
        <f t="shared" si="3"/>
        <v>9.9998</v>
      </c>
    </row>
    <row r="62" spans="2:8" ht="21.75">
      <c r="B62" s="15"/>
      <c r="E62" s="39" t="s">
        <v>18</v>
      </c>
      <c r="F62" s="39"/>
      <c r="G62" s="39"/>
      <c r="H62" s="39"/>
    </row>
    <row r="63" spans="5:8" ht="18.75">
      <c r="E63" s="38" t="s">
        <v>19</v>
      </c>
      <c r="F63" s="38"/>
      <c r="G63" s="38"/>
      <c r="H63" s="38"/>
    </row>
  </sheetData>
  <sheetProtection formatCells="0" formatColumns="0" formatRows="0" insertColumns="0" insertRows="0" insertHyperlinks="0" deleteColumns="0" deleteRows="0" sort="0" autoFilter="0" pivotTables="0"/>
  <mergeCells count="18">
    <mergeCell ref="B42:J42"/>
    <mergeCell ref="B43:J43"/>
    <mergeCell ref="E62:H62"/>
    <mergeCell ref="E63:H63"/>
    <mergeCell ref="A38:J38"/>
    <mergeCell ref="F39:J39"/>
    <mergeCell ref="I40:J40"/>
    <mergeCell ref="D41:G41"/>
    <mergeCell ref="I41:J41"/>
    <mergeCell ref="B9:J9"/>
    <mergeCell ref="E28:H28"/>
    <mergeCell ref="E27:H27"/>
    <mergeCell ref="A4:J4"/>
    <mergeCell ref="F5:J5"/>
    <mergeCell ref="I6:J6"/>
    <mergeCell ref="D7:G7"/>
    <mergeCell ref="I7:J7"/>
    <mergeCell ref="B8:J8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moi</cp:lastModifiedBy>
  <cp:lastPrinted>2021-03-19T09:02:28Z</cp:lastPrinted>
  <dcterms:created xsi:type="dcterms:W3CDTF">2020-12-05T15:13:48Z</dcterms:created>
  <dcterms:modified xsi:type="dcterms:W3CDTF">2021-06-13T17:39:40Z</dcterms:modified>
  <cp:category/>
  <cp:version/>
  <cp:contentType/>
  <cp:contentStatus/>
</cp:coreProperties>
</file>