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aziz\Desktop\hakim bureaux\note baaziz 2022\note baaziz tous les modules\"/>
    </mc:Choice>
  </mc:AlternateContent>
  <bookViews>
    <workbookView xWindow="0" yWindow="0" windowWidth="15345" windowHeight="6735"/>
  </bookViews>
  <sheets>
    <sheet name="Feuil1" sheetId="1" r:id="rId1"/>
  </sheets>
  <definedNames>
    <definedName name="_xlnm.Print_Area" localSheetId="0">Feuil1!$A$1:$J$60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H26" i="1"/>
  <c r="J25" i="1"/>
  <c r="H25" i="1"/>
  <c r="J24" i="1"/>
  <c r="H24" i="1"/>
  <c r="J56" i="1"/>
  <c r="H56" i="1"/>
  <c r="J55" i="1"/>
  <c r="H55" i="1"/>
  <c r="J54" i="1"/>
  <c r="H54" i="1"/>
  <c r="J53" i="1"/>
  <c r="H53" i="1"/>
  <c r="J52" i="1"/>
  <c r="H52" i="1"/>
  <c r="J51" i="1"/>
  <c r="H51" i="1"/>
  <c r="J50" i="1"/>
  <c r="H50" i="1"/>
  <c r="J49" i="1"/>
  <c r="H49" i="1"/>
  <c r="J48" i="1"/>
  <c r="H48" i="1"/>
  <c r="J47" i="1"/>
  <c r="H47" i="1"/>
  <c r="J46" i="1"/>
  <c r="H46" i="1"/>
  <c r="J45" i="1"/>
  <c r="H45" i="1"/>
  <c r="J44" i="1"/>
  <c r="H44" i="1"/>
  <c r="J43" i="1"/>
  <c r="H43" i="1"/>
  <c r="J42" i="1"/>
  <c r="H42" i="1"/>
  <c r="J41" i="1"/>
  <c r="H41" i="1"/>
  <c r="J40" i="1"/>
  <c r="H40" i="1"/>
  <c r="J39" i="1"/>
  <c r="H39" i="1"/>
  <c r="J23" i="1" l="1"/>
  <c r="H23" i="1"/>
  <c r="J22" i="1"/>
  <c r="H22" i="1"/>
  <c r="J21" i="1"/>
  <c r="H21" i="1"/>
  <c r="J10" i="1" l="1"/>
  <c r="J11" i="1"/>
  <c r="J12" i="1"/>
  <c r="J13" i="1"/>
  <c r="J14" i="1"/>
  <c r="J15" i="1"/>
  <c r="J16" i="1"/>
  <c r="J17" i="1"/>
  <c r="J18" i="1"/>
  <c r="J19" i="1"/>
  <c r="J20" i="1"/>
  <c r="H10" i="1"/>
  <c r="H11" i="1"/>
  <c r="H12" i="1"/>
  <c r="H13" i="1"/>
  <c r="H14" i="1"/>
  <c r="H15" i="1"/>
  <c r="H16" i="1"/>
  <c r="H17" i="1"/>
  <c r="H18" i="1"/>
  <c r="H19" i="1"/>
  <c r="H20" i="1"/>
  <c r="H9" i="1"/>
  <c r="J9" i="1"/>
</calcChain>
</file>

<file path=xl/sharedStrings.xml><?xml version="1.0" encoding="utf-8"?>
<sst xmlns="http://schemas.openxmlformats.org/spreadsheetml/2006/main" count="126" uniqueCount="94">
  <si>
    <t>Ministère de l’Enseignement Supérieur et de la Recherche Scientifique</t>
  </si>
  <si>
    <t>N°</t>
  </si>
  <si>
    <t>Control</t>
  </si>
  <si>
    <t>TD</t>
  </si>
  <si>
    <t>TP</t>
  </si>
  <si>
    <t>Moy</t>
  </si>
  <si>
    <t>Rattrapage</t>
  </si>
  <si>
    <t>Moy R</t>
  </si>
  <si>
    <t>Nom</t>
  </si>
  <si>
    <t>Prenom</t>
  </si>
  <si>
    <t>N d'inscruption</t>
  </si>
  <si>
    <t>Université Med Boudiaf  de  M'sila</t>
  </si>
  <si>
    <t>جامعة محمد بوضياف - المسيلة</t>
  </si>
  <si>
    <t>Faculté des sciences</t>
  </si>
  <si>
    <t>كلية العلوم</t>
  </si>
  <si>
    <t>Département de Physique</t>
  </si>
  <si>
    <t>قسم الفيزياء</t>
  </si>
  <si>
    <t>إسم ولقب مسؤول المقياس</t>
  </si>
  <si>
    <t>……………………………………….</t>
  </si>
  <si>
    <t>Soumia</t>
  </si>
  <si>
    <t>(السنة الدراسية 2021-2022)</t>
  </si>
  <si>
    <t>BRAHIMI</t>
  </si>
  <si>
    <t>Mohamed</t>
  </si>
  <si>
    <t>السنة الأولى ماستر- فيزياء طاقوية - الفوج 01</t>
  </si>
  <si>
    <t>السنة الأولى ماستر - فيزياء طاقوية - الفوج 02</t>
  </si>
  <si>
    <t>SAIDI</t>
  </si>
  <si>
    <t xml:space="preserve">ABDELDJABAR   </t>
  </si>
  <si>
    <t>AGGOUNI</t>
  </si>
  <si>
    <t>Oussama</t>
  </si>
  <si>
    <t>AMROUNE</t>
  </si>
  <si>
    <t>Manal</t>
  </si>
  <si>
    <t>ATTALLAH</t>
  </si>
  <si>
    <t>Radhia</t>
  </si>
  <si>
    <t>Nouha</t>
  </si>
  <si>
    <t>CHABI</t>
  </si>
  <si>
    <t>Yasmine</t>
  </si>
  <si>
    <t>DAFAF</t>
  </si>
  <si>
    <t>Salim</t>
  </si>
  <si>
    <t>DIF</t>
  </si>
  <si>
    <t>Yassamine Oumel Kheyr</t>
  </si>
  <si>
    <t>HADJI</t>
  </si>
  <si>
    <t>Zekria</t>
  </si>
  <si>
    <t>HANNA</t>
  </si>
  <si>
    <t>Salah</t>
  </si>
  <si>
    <t>HEMMACHE</t>
  </si>
  <si>
    <t>Mouchira</t>
  </si>
  <si>
    <t>HERABI</t>
  </si>
  <si>
    <t>Siham</t>
  </si>
  <si>
    <t>LAKEHAL</t>
  </si>
  <si>
    <t>Rhima</t>
  </si>
  <si>
    <t>LATTOUI</t>
  </si>
  <si>
    <t>Kheir Eddine</t>
  </si>
  <si>
    <t>LOUGHLAITI</t>
  </si>
  <si>
    <t>Zeyneb</t>
  </si>
  <si>
    <t>REFICE</t>
  </si>
  <si>
    <t>Abdelghafar</t>
  </si>
  <si>
    <t>SAYHI</t>
  </si>
  <si>
    <t>Aicha</t>
  </si>
  <si>
    <t>THARAFI</t>
  </si>
  <si>
    <t>Messaouda</t>
  </si>
  <si>
    <t>ABDELKBIR</t>
  </si>
  <si>
    <t>Ibticem</t>
  </si>
  <si>
    <t>BAKHTI</t>
  </si>
  <si>
    <t>Djouadi</t>
  </si>
  <si>
    <t>BENAISSI</t>
  </si>
  <si>
    <t>Messaoud</t>
  </si>
  <si>
    <t>BENRAYA</t>
  </si>
  <si>
    <t>BESSA</t>
  </si>
  <si>
    <t>Mohamed  Menaouar</t>
  </si>
  <si>
    <t>BOURAS</t>
  </si>
  <si>
    <t>CHEBICHEB</t>
  </si>
  <si>
    <t>Majda</t>
  </si>
  <si>
    <t>CHOUIA</t>
  </si>
  <si>
    <t>Rabeh</t>
  </si>
  <si>
    <t>HEDJOULI</t>
  </si>
  <si>
    <t>Fatna</t>
  </si>
  <si>
    <t>HELITIM</t>
  </si>
  <si>
    <t>Amal</t>
  </si>
  <si>
    <t>LOGRADA</t>
  </si>
  <si>
    <t>Saida</t>
  </si>
  <si>
    <t>OUCIF</t>
  </si>
  <si>
    <t>Omar</t>
  </si>
  <si>
    <t>Feriel</t>
  </si>
  <si>
    <t>Saddam Hocine</t>
  </si>
  <si>
    <t>TOUAMA</t>
  </si>
  <si>
    <t>Toufik Mohamed</t>
  </si>
  <si>
    <t>ZEMMIRI</t>
  </si>
  <si>
    <t>Khadidja</t>
  </si>
  <si>
    <t>ZITA</t>
  </si>
  <si>
    <t>Dalila</t>
  </si>
  <si>
    <t>ZITOUNI</t>
  </si>
  <si>
    <t>Sihem</t>
  </si>
  <si>
    <t>abs</t>
  </si>
  <si>
    <t>iniation a la recherche et outil de calcul scientifique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</si>
</sst>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1"/>
      <color theme="1"/>
      <name val="Andalus"/>
      <family val="1"/>
    </font>
    <font>
      <b/>
      <sz val="16"/>
      <color rgb="FFFF0000"/>
      <name val="Sakkal Majalla"/>
    </font>
    <font>
      <b/>
      <sz val="14"/>
      <color theme="1"/>
      <name val="Andalus"/>
      <family val="1"/>
    </font>
    <font>
      <sz val="12"/>
      <color theme="1"/>
      <name val="Calibri Light"/>
      <family val="1"/>
      <scheme val="major"/>
    </font>
    <font>
      <b/>
      <i/>
      <sz val="16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Sakkal Majalla"/>
    </font>
    <font>
      <b/>
      <sz val="12"/>
      <color theme="1"/>
      <name val="Sakkal Majall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textRotation="90"/>
    </xf>
    <xf numFmtId="0" fontId="9" fillId="0" borderId="0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center" vertical="center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9"/>
  <sheetViews>
    <sheetView tabSelected="1" topLeftCell="A28" zoomScaleNormal="100" workbookViewId="0">
      <selection activeCell="N38" sqref="N38"/>
    </sheetView>
  </sheetViews>
  <sheetFormatPr baseColWidth="10" defaultRowHeight="15" x14ac:dyDescent="0.25"/>
  <cols>
    <col min="1" max="1" width="3.7109375" style="1" customWidth="1"/>
    <col min="2" max="2" width="17.140625" style="1" customWidth="1"/>
    <col min="3" max="3" width="22.5703125" style="1" customWidth="1"/>
    <col min="4" max="4" width="18.42578125" style="1" customWidth="1"/>
    <col min="5" max="5" width="7.5703125" style="1" customWidth="1"/>
    <col min="6" max="6" width="6.85546875" style="1" hidden="1" customWidth="1"/>
    <col min="7" max="7" width="7.42578125" style="1" hidden="1" customWidth="1"/>
    <col min="8" max="8" width="6.7109375" style="1" hidden="1" customWidth="1"/>
    <col min="9" max="9" width="7" style="1" hidden="1" customWidth="1"/>
    <col min="10" max="10" width="8" style="1" hidden="1" customWidth="1"/>
    <col min="11" max="16384" width="11.42578125" style="1"/>
  </cols>
  <sheetData>
    <row r="2" spans="1:10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1" x14ac:dyDescent="0.25">
      <c r="A3" s="2" t="s">
        <v>11</v>
      </c>
      <c r="B3" s="3"/>
      <c r="C3" s="3"/>
      <c r="D3" s="4"/>
      <c r="E3" s="4"/>
      <c r="F3" s="24" t="s">
        <v>12</v>
      </c>
      <c r="G3" s="24"/>
      <c r="H3" s="24"/>
      <c r="I3" s="24"/>
      <c r="J3" s="24"/>
    </row>
    <row r="4" spans="1:10" ht="21" x14ac:dyDescent="0.25">
      <c r="A4" s="2" t="s">
        <v>13</v>
      </c>
      <c r="B4" s="3"/>
      <c r="C4" s="3"/>
      <c r="D4" s="4"/>
      <c r="E4" s="4"/>
      <c r="F4" s="4"/>
      <c r="G4" s="4"/>
      <c r="H4" s="5"/>
      <c r="I4" s="24" t="s">
        <v>14</v>
      </c>
      <c r="J4" s="24"/>
    </row>
    <row r="5" spans="1:10" ht="23.25" x14ac:dyDescent="0.25">
      <c r="A5" s="2" t="s">
        <v>15</v>
      </c>
      <c r="B5" s="3"/>
      <c r="C5" s="3"/>
      <c r="D5" s="25" t="s">
        <v>20</v>
      </c>
      <c r="E5" s="25"/>
      <c r="F5" s="25"/>
      <c r="G5" s="25"/>
      <c r="H5" s="6"/>
      <c r="I5" s="26" t="s">
        <v>16</v>
      </c>
      <c r="J5" s="24"/>
    </row>
    <row r="6" spans="1:10" ht="25.5" x14ac:dyDescent="0.25">
      <c r="A6" s="7"/>
      <c r="B6" s="19" t="s">
        <v>23</v>
      </c>
      <c r="C6" s="19"/>
      <c r="D6" s="19"/>
      <c r="E6" s="19"/>
      <c r="F6" s="19"/>
      <c r="G6" s="19"/>
      <c r="H6" s="19"/>
      <c r="I6" s="19"/>
      <c r="J6" s="19"/>
    </row>
    <row r="7" spans="1:10" ht="20.25" x14ac:dyDescent="0.25">
      <c r="A7" s="8"/>
      <c r="B7" s="20" t="s">
        <v>93</v>
      </c>
      <c r="C7" s="20"/>
      <c r="D7" s="20"/>
      <c r="E7" s="20"/>
      <c r="F7" s="20"/>
      <c r="G7" s="20"/>
      <c r="H7" s="20"/>
      <c r="I7" s="20"/>
      <c r="J7" s="20"/>
    </row>
    <row r="8" spans="1:10" ht="71.25" customHeight="1" x14ac:dyDescent="0.25">
      <c r="A8" s="9" t="s">
        <v>1</v>
      </c>
      <c r="B8" s="9" t="s">
        <v>8</v>
      </c>
      <c r="C8" s="9" t="s">
        <v>9</v>
      </c>
      <c r="D8" s="9" t="s">
        <v>10</v>
      </c>
      <c r="E8" s="10" t="s">
        <v>2</v>
      </c>
      <c r="F8" s="9" t="s">
        <v>3</v>
      </c>
      <c r="G8" s="9" t="s">
        <v>4</v>
      </c>
      <c r="H8" s="9" t="s">
        <v>5</v>
      </c>
      <c r="I8" s="10" t="s">
        <v>6</v>
      </c>
      <c r="J8" s="9" t="s">
        <v>7</v>
      </c>
    </row>
    <row r="9" spans="1:10" s="16" customFormat="1" x14ac:dyDescent="0.25">
      <c r="A9" s="12">
        <v>1</v>
      </c>
      <c r="B9" s="17" t="s">
        <v>26</v>
      </c>
      <c r="C9" s="17" t="s">
        <v>22</v>
      </c>
      <c r="D9" s="18">
        <v>151535119878</v>
      </c>
      <c r="E9" s="13">
        <v>14</v>
      </c>
      <c r="F9" s="13"/>
      <c r="G9" s="14"/>
      <c r="H9" s="15">
        <f>(E9*66.67+F9*33.33)/100</f>
        <v>9.3338000000000001</v>
      </c>
      <c r="I9" s="14"/>
      <c r="J9" s="15">
        <f>(MAX(E9,I9)*66.67+F9*33.33)/100</f>
        <v>9.3338000000000001</v>
      </c>
    </row>
    <row r="10" spans="1:10" s="16" customFormat="1" x14ac:dyDescent="0.25">
      <c r="A10" s="12">
        <v>2</v>
      </c>
      <c r="B10" s="17" t="s">
        <v>27</v>
      </c>
      <c r="C10" s="17" t="s">
        <v>28</v>
      </c>
      <c r="D10" s="18">
        <v>171735091404</v>
      </c>
      <c r="E10" s="13" t="s">
        <v>92</v>
      </c>
      <c r="F10" s="13"/>
      <c r="G10" s="14"/>
      <c r="H10" s="15" t="e">
        <f t="shared" ref="H10:H20" si="0">(E10*66.67+F10*33.33)/100</f>
        <v>#VALUE!</v>
      </c>
      <c r="I10" s="14"/>
      <c r="J10" s="15">
        <f t="shared" ref="J10:J20" si="1">(MAX(E10,I10)*66.67+F10*33.33)/100</f>
        <v>0</v>
      </c>
    </row>
    <row r="11" spans="1:10" s="16" customFormat="1" x14ac:dyDescent="0.25">
      <c r="A11" s="12">
        <v>3</v>
      </c>
      <c r="B11" s="17" t="s">
        <v>29</v>
      </c>
      <c r="C11" s="17" t="s">
        <v>30</v>
      </c>
      <c r="D11" s="18">
        <v>181835077225</v>
      </c>
      <c r="E11" s="13">
        <v>16</v>
      </c>
      <c r="F11" s="13"/>
      <c r="G11" s="14"/>
      <c r="H11" s="15">
        <f t="shared" si="0"/>
        <v>10.667200000000001</v>
      </c>
      <c r="I11" s="14"/>
      <c r="J11" s="15">
        <f t="shared" si="1"/>
        <v>10.667200000000001</v>
      </c>
    </row>
    <row r="12" spans="1:10" s="16" customFormat="1" x14ac:dyDescent="0.25">
      <c r="A12" s="12">
        <v>4</v>
      </c>
      <c r="B12" s="17" t="s">
        <v>31</v>
      </c>
      <c r="C12" s="17" t="s">
        <v>32</v>
      </c>
      <c r="D12" s="18">
        <v>171735094228</v>
      </c>
      <c r="E12" s="13">
        <v>14.5</v>
      </c>
      <c r="F12" s="13"/>
      <c r="G12" s="14"/>
      <c r="H12" s="15">
        <f t="shared" si="0"/>
        <v>9.6671499999999995</v>
      </c>
      <c r="I12" s="14"/>
      <c r="J12" s="15">
        <f t="shared" si="1"/>
        <v>9.6671499999999995</v>
      </c>
    </row>
    <row r="13" spans="1:10" s="16" customFormat="1" x14ac:dyDescent="0.25">
      <c r="A13" s="12">
        <v>5</v>
      </c>
      <c r="B13" s="17" t="s">
        <v>21</v>
      </c>
      <c r="C13" s="17" t="s">
        <v>33</v>
      </c>
      <c r="D13" s="18">
        <v>181835086840</v>
      </c>
      <c r="E13" s="13">
        <v>16</v>
      </c>
      <c r="F13" s="13"/>
      <c r="G13" s="14"/>
      <c r="H13" s="15">
        <f t="shared" si="0"/>
        <v>10.667200000000001</v>
      </c>
      <c r="I13" s="14"/>
      <c r="J13" s="15">
        <f t="shared" si="1"/>
        <v>10.667200000000001</v>
      </c>
    </row>
    <row r="14" spans="1:10" s="16" customFormat="1" x14ac:dyDescent="0.25">
      <c r="A14" s="12">
        <v>6</v>
      </c>
      <c r="B14" s="17" t="s">
        <v>34</v>
      </c>
      <c r="C14" s="17" t="s">
        <v>35</v>
      </c>
      <c r="D14" s="18">
        <v>171735083505</v>
      </c>
      <c r="E14" s="13">
        <v>16</v>
      </c>
      <c r="F14" s="13"/>
      <c r="G14" s="14"/>
      <c r="H14" s="15">
        <f t="shared" si="0"/>
        <v>10.667200000000001</v>
      </c>
      <c r="I14" s="14"/>
      <c r="J14" s="15">
        <f t="shared" si="1"/>
        <v>10.667200000000001</v>
      </c>
    </row>
    <row r="15" spans="1:10" s="16" customFormat="1" x14ac:dyDescent="0.25">
      <c r="A15" s="12">
        <v>7</v>
      </c>
      <c r="B15" s="17" t="s">
        <v>36</v>
      </c>
      <c r="C15" s="17" t="s">
        <v>37</v>
      </c>
      <c r="D15" s="18">
        <v>181535094083</v>
      </c>
      <c r="E15" s="13" t="s">
        <v>92</v>
      </c>
      <c r="F15" s="13"/>
      <c r="G15" s="14"/>
      <c r="H15" s="15" t="e">
        <f t="shared" si="0"/>
        <v>#VALUE!</v>
      </c>
      <c r="I15" s="14"/>
      <c r="J15" s="15">
        <f t="shared" si="1"/>
        <v>0</v>
      </c>
    </row>
    <row r="16" spans="1:10" s="16" customFormat="1" x14ac:dyDescent="0.25">
      <c r="A16" s="12">
        <v>8</v>
      </c>
      <c r="B16" s="17" t="s">
        <v>38</v>
      </c>
      <c r="C16" s="17" t="s">
        <v>39</v>
      </c>
      <c r="D16" s="18">
        <v>181835085594</v>
      </c>
      <c r="E16" s="13">
        <v>16</v>
      </c>
      <c r="F16" s="13"/>
      <c r="G16" s="14"/>
      <c r="H16" s="15">
        <f t="shared" si="0"/>
        <v>10.667200000000001</v>
      </c>
      <c r="I16" s="14"/>
      <c r="J16" s="15">
        <f t="shared" si="1"/>
        <v>10.667200000000001</v>
      </c>
    </row>
    <row r="17" spans="1:10" s="16" customFormat="1" x14ac:dyDescent="0.25">
      <c r="A17" s="12">
        <v>9</v>
      </c>
      <c r="B17" s="17" t="s">
        <v>40</v>
      </c>
      <c r="C17" s="17" t="s">
        <v>41</v>
      </c>
      <c r="D17" s="18">
        <v>171835097786</v>
      </c>
      <c r="E17" s="13" t="s">
        <v>92</v>
      </c>
      <c r="F17" s="13"/>
      <c r="G17" s="14"/>
      <c r="H17" s="15" t="e">
        <f t="shared" si="0"/>
        <v>#VALUE!</v>
      </c>
      <c r="I17" s="14"/>
      <c r="J17" s="15">
        <f t="shared" si="1"/>
        <v>0</v>
      </c>
    </row>
    <row r="18" spans="1:10" s="16" customFormat="1" x14ac:dyDescent="0.25">
      <c r="A18" s="12">
        <v>10</v>
      </c>
      <c r="B18" s="17" t="s">
        <v>42</v>
      </c>
      <c r="C18" s="17" t="s">
        <v>43</v>
      </c>
      <c r="D18" s="18">
        <v>161635102252</v>
      </c>
      <c r="E18" s="13" t="s">
        <v>92</v>
      </c>
      <c r="F18" s="13"/>
      <c r="G18" s="14"/>
      <c r="H18" s="15" t="e">
        <f t="shared" si="0"/>
        <v>#VALUE!</v>
      </c>
      <c r="I18" s="14"/>
      <c r="J18" s="15">
        <f t="shared" si="1"/>
        <v>0</v>
      </c>
    </row>
    <row r="19" spans="1:10" s="16" customFormat="1" x14ac:dyDescent="0.25">
      <c r="A19" s="12">
        <v>11</v>
      </c>
      <c r="B19" s="17" t="s">
        <v>44</v>
      </c>
      <c r="C19" s="17" t="s">
        <v>45</v>
      </c>
      <c r="D19" s="18">
        <v>171735083475</v>
      </c>
      <c r="E19" s="13">
        <v>16</v>
      </c>
      <c r="F19" s="13"/>
      <c r="G19" s="14"/>
      <c r="H19" s="15">
        <f t="shared" si="0"/>
        <v>10.667200000000001</v>
      </c>
      <c r="I19" s="14"/>
      <c r="J19" s="15">
        <f t="shared" si="1"/>
        <v>10.667200000000001</v>
      </c>
    </row>
    <row r="20" spans="1:10" s="16" customFormat="1" x14ac:dyDescent="0.25">
      <c r="A20" s="12">
        <v>12</v>
      </c>
      <c r="B20" s="17" t="s">
        <v>46</v>
      </c>
      <c r="C20" s="17" t="s">
        <v>47</v>
      </c>
      <c r="D20" s="18">
        <v>181835081758</v>
      </c>
      <c r="E20" s="13" t="s">
        <v>92</v>
      </c>
      <c r="F20" s="13"/>
      <c r="G20" s="14"/>
      <c r="H20" s="15" t="e">
        <f t="shared" si="0"/>
        <v>#VALUE!</v>
      </c>
      <c r="I20" s="14"/>
      <c r="J20" s="15">
        <f t="shared" si="1"/>
        <v>0</v>
      </c>
    </row>
    <row r="21" spans="1:10" s="16" customFormat="1" x14ac:dyDescent="0.25">
      <c r="A21" s="12">
        <v>13</v>
      </c>
      <c r="B21" s="17" t="s">
        <v>48</v>
      </c>
      <c r="C21" s="17" t="s">
        <v>49</v>
      </c>
      <c r="D21" s="18">
        <v>181835085918</v>
      </c>
      <c r="E21" s="13">
        <v>16</v>
      </c>
      <c r="F21" s="13"/>
      <c r="G21" s="14"/>
      <c r="H21" s="15">
        <f t="shared" ref="H21:H23" si="2">(E21*66.67+F21*33.33)/100</f>
        <v>10.667200000000001</v>
      </c>
      <c r="I21" s="14"/>
      <c r="J21" s="15">
        <f t="shared" ref="J21:J23" si="3">(MAX(E21,I21)*66.67+F21*33.33)/100</f>
        <v>10.667200000000001</v>
      </c>
    </row>
    <row r="22" spans="1:10" s="16" customFormat="1" x14ac:dyDescent="0.25">
      <c r="A22" s="12">
        <v>14</v>
      </c>
      <c r="B22" s="17" t="s">
        <v>50</v>
      </c>
      <c r="C22" s="17" t="s">
        <v>51</v>
      </c>
      <c r="D22" s="18">
        <v>181535103864</v>
      </c>
      <c r="E22" s="13">
        <v>14</v>
      </c>
      <c r="F22" s="13"/>
      <c r="G22" s="14"/>
      <c r="H22" s="15">
        <f t="shared" si="2"/>
        <v>9.3338000000000001</v>
      </c>
      <c r="I22" s="14"/>
      <c r="J22" s="15">
        <f t="shared" si="3"/>
        <v>9.3338000000000001</v>
      </c>
    </row>
    <row r="23" spans="1:10" s="16" customFormat="1" x14ac:dyDescent="0.25">
      <c r="A23" s="12">
        <v>15</v>
      </c>
      <c r="B23" s="17" t="s">
        <v>52</v>
      </c>
      <c r="C23" s="17" t="s">
        <v>53</v>
      </c>
      <c r="D23" s="18">
        <v>171735086265</v>
      </c>
      <c r="E23" s="13">
        <v>12</v>
      </c>
      <c r="F23" s="13"/>
      <c r="G23" s="14"/>
      <c r="H23" s="15">
        <f t="shared" si="2"/>
        <v>8.0003999999999991</v>
      </c>
      <c r="I23" s="14"/>
      <c r="J23" s="15">
        <f t="shared" si="3"/>
        <v>8.0003999999999991</v>
      </c>
    </row>
    <row r="24" spans="1:10" s="16" customFormat="1" x14ac:dyDescent="0.25">
      <c r="A24" s="12">
        <v>16</v>
      </c>
      <c r="B24" s="17" t="s">
        <v>54</v>
      </c>
      <c r="C24" s="17" t="s">
        <v>55</v>
      </c>
      <c r="D24" s="18">
        <v>151535104041</v>
      </c>
      <c r="E24" s="13">
        <v>14</v>
      </c>
      <c r="F24" s="13"/>
      <c r="G24" s="14"/>
      <c r="H24" s="15">
        <f t="shared" ref="H24:H26" si="4">(E24*66.67+F24*33.33)/100</f>
        <v>9.3338000000000001</v>
      </c>
      <c r="I24" s="14"/>
      <c r="J24" s="15">
        <f t="shared" ref="J24:J26" si="5">(MAX(E24,I24)*66.67+F24*33.33)/100</f>
        <v>9.3338000000000001</v>
      </c>
    </row>
    <row r="25" spans="1:10" s="16" customFormat="1" x14ac:dyDescent="0.25">
      <c r="A25" s="12">
        <v>17</v>
      </c>
      <c r="B25" s="17" t="s">
        <v>56</v>
      </c>
      <c r="C25" s="17" t="s">
        <v>57</v>
      </c>
      <c r="D25" s="18">
        <v>171735091529</v>
      </c>
      <c r="E25" s="13">
        <v>12</v>
      </c>
      <c r="F25" s="13"/>
      <c r="G25" s="14"/>
      <c r="H25" s="15">
        <f t="shared" si="4"/>
        <v>8.0003999999999991</v>
      </c>
      <c r="I25" s="14"/>
      <c r="J25" s="15">
        <f t="shared" si="5"/>
        <v>8.0003999999999991</v>
      </c>
    </row>
    <row r="26" spans="1:10" s="16" customFormat="1" x14ac:dyDescent="0.25">
      <c r="A26" s="12">
        <v>18</v>
      </c>
      <c r="B26" s="17" t="s">
        <v>58</v>
      </c>
      <c r="C26" s="17" t="s">
        <v>59</v>
      </c>
      <c r="D26" s="18">
        <v>171735104053</v>
      </c>
      <c r="E26" s="13">
        <v>14</v>
      </c>
      <c r="F26" s="13"/>
      <c r="G26" s="14"/>
      <c r="H26" s="15">
        <f t="shared" si="4"/>
        <v>9.3338000000000001</v>
      </c>
      <c r="I26" s="14"/>
      <c r="J26" s="15">
        <f t="shared" si="5"/>
        <v>9.3338000000000001</v>
      </c>
    </row>
    <row r="27" spans="1:10" x14ac:dyDescent="0.25">
      <c r="B27" s="11"/>
    </row>
    <row r="28" spans="1:10" ht="21.75" x14ac:dyDescent="0.25">
      <c r="B28" s="11"/>
      <c r="E28" s="21" t="s">
        <v>17</v>
      </c>
      <c r="F28" s="21"/>
      <c r="G28" s="21"/>
      <c r="H28" s="21"/>
    </row>
    <row r="29" spans="1:10" ht="18.75" x14ac:dyDescent="0.25">
      <c r="E29" s="22" t="s">
        <v>18</v>
      </c>
      <c r="F29" s="22"/>
      <c r="G29" s="22"/>
      <c r="H29" s="22"/>
    </row>
    <row r="32" spans="1:10" x14ac:dyDescent="0.25">
      <c r="A32" s="23" t="s">
        <v>0</v>
      </c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21" x14ac:dyDescent="0.25">
      <c r="A33" s="2" t="s">
        <v>11</v>
      </c>
      <c r="B33" s="3"/>
      <c r="C33" s="3"/>
      <c r="D33" s="4"/>
      <c r="E33" s="4"/>
      <c r="F33" s="24" t="s">
        <v>12</v>
      </c>
      <c r="G33" s="24"/>
      <c r="H33" s="24"/>
      <c r="I33" s="24"/>
      <c r="J33" s="24"/>
    </row>
    <row r="34" spans="1:10" ht="21" x14ac:dyDescent="0.25">
      <c r="A34" s="2" t="s">
        <v>13</v>
      </c>
      <c r="B34" s="3"/>
      <c r="C34" s="3"/>
      <c r="D34" s="4"/>
      <c r="E34" s="4"/>
      <c r="F34" s="4"/>
      <c r="G34" s="4"/>
      <c r="H34" s="5"/>
      <c r="I34" s="24" t="s">
        <v>14</v>
      </c>
      <c r="J34" s="24"/>
    </row>
    <row r="35" spans="1:10" ht="23.25" x14ac:dyDescent="0.25">
      <c r="A35" s="2" t="s">
        <v>15</v>
      </c>
      <c r="B35" s="3"/>
      <c r="C35" s="3"/>
      <c r="D35" s="25" t="s">
        <v>20</v>
      </c>
      <c r="E35" s="25"/>
      <c r="F35" s="25"/>
      <c r="G35" s="25"/>
      <c r="H35" s="6"/>
      <c r="I35" s="26" t="s">
        <v>16</v>
      </c>
      <c r="J35" s="24"/>
    </row>
    <row r="36" spans="1:10" ht="25.5" x14ac:dyDescent="0.25">
      <c r="A36" s="7"/>
      <c r="B36" s="19" t="s">
        <v>24</v>
      </c>
      <c r="C36" s="19"/>
      <c r="D36" s="19"/>
      <c r="E36" s="19"/>
      <c r="F36" s="19"/>
      <c r="G36" s="19"/>
      <c r="H36" s="19"/>
      <c r="I36" s="19"/>
      <c r="J36" s="19"/>
    </row>
    <row r="37" spans="1:10" ht="20.25" x14ac:dyDescent="0.25">
      <c r="A37" s="8"/>
      <c r="B37" s="20" t="s">
        <v>93</v>
      </c>
      <c r="C37" s="20"/>
      <c r="D37" s="20"/>
      <c r="E37" s="20"/>
      <c r="F37" s="20"/>
      <c r="G37" s="20"/>
      <c r="H37" s="20"/>
      <c r="I37" s="20"/>
      <c r="J37" s="20"/>
    </row>
    <row r="38" spans="1:10" ht="61.5" x14ac:dyDescent="0.25">
      <c r="A38" s="9" t="s">
        <v>1</v>
      </c>
      <c r="B38" s="9" t="s">
        <v>8</v>
      </c>
      <c r="C38" s="9" t="s">
        <v>9</v>
      </c>
      <c r="D38" s="9" t="s">
        <v>10</v>
      </c>
      <c r="E38" s="10" t="s">
        <v>2</v>
      </c>
      <c r="F38" s="9" t="s">
        <v>3</v>
      </c>
      <c r="G38" s="9" t="s">
        <v>4</v>
      </c>
      <c r="H38" s="9" t="s">
        <v>5</v>
      </c>
      <c r="I38" s="10" t="s">
        <v>6</v>
      </c>
      <c r="J38" s="9" t="s">
        <v>7</v>
      </c>
    </row>
    <row r="39" spans="1:10" s="16" customFormat="1" x14ac:dyDescent="0.25">
      <c r="A39" s="12">
        <v>1</v>
      </c>
      <c r="B39" s="17" t="s">
        <v>60</v>
      </c>
      <c r="C39" s="17" t="s">
        <v>61</v>
      </c>
      <c r="D39" s="18">
        <v>211435106000</v>
      </c>
      <c r="E39" s="13" t="s">
        <v>92</v>
      </c>
      <c r="F39" s="13"/>
      <c r="G39" s="14"/>
      <c r="H39" s="15" t="e">
        <f>(E39*66.67+F39*33.33)/100</f>
        <v>#VALUE!</v>
      </c>
      <c r="I39" s="14"/>
      <c r="J39" s="15">
        <f>(MAX(E39,I39)*66.67+F39*33.33)/100</f>
        <v>0</v>
      </c>
    </row>
    <row r="40" spans="1:10" s="16" customFormat="1" x14ac:dyDescent="0.25">
      <c r="A40" s="12">
        <v>2</v>
      </c>
      <c r="B40" s="17" t="s">
        <v>62</v>
      </c>
      <c r="C40" s="17" t="s">
        <v>63</v>
      </c>
      <c r="D40" s="18">
        <v>218796700</v>
      </c>
      <c r="E40" s="13">
        <v>14</v>
      </c>
      <c r="F40" s="13"/>
      <c r="G40" s="14"/>
      <c r="H40" s="15">
        <f t="shared" ref="H40:H53" si="6">(E40*66.67+F40*33.33)/100</f>
        <v>9.3338000000000001</v>
      </c>
      <c r="I40" s="14"/>
      <c r="J40" s="15">
        <f t="shared" ref="J40:J53" si="7">(MAX(E40,I40)*66.67+F40*33.33)/100</f>
        <v>9.3338000000000001</v>
      </c>
    </row>
    <row r="41" spans="1:10" s="16" customFormat="1" x14ac:dyDescent="0.25">
      <c r="A41" s="12">
        <v>3</v>
      </c>
      <c r="B41" s="17" t="s">
        <v>64</v>
      </c>
      <c r="C41" s="17" t="s">
        <v>65</v>
      </c>
      <c r="D41" s="18">
        <v>171535097119</v>
      </c>
      <c r="E41" s="13" t="s">
        <v>92</v>
      </c>
      <c r="F41" s="13"/>
      <c r="G41" s="14"/>
      <c r="H41" s="15" t="e">
        <f t="shared" si="6"/>
        <v>#VALUE!</v>
      </c>
      <c r="I41" s="14"/>
      <c r="J41" s="15">
        <f t="shared" si="7"/>
        <v>0</v>
      </c>
    </row>
    <row r="42" spans="1:10" s="16" customFormat="1" x14ac:dyDescent="0.25">
      <c r="A42" s="12">
        <v>4</v>
      </c>
      <c r="B42" s="17" t="s">
        <v>66</v>
      </c>
      <c r="C42" s="17" t="s">
        <v>19</v>
      </c>
      <c r="D42" s="18">
        <v>171735094798</v>
      </c>
      <c r="E42" s="13">
        <v>12</v>
      </c>
      <c r="F42" s="13"/>
      <c r="G42" s="14"/>
      <c r="H42" s="15">
        <f t="shared" si="6"/>
        <v>8.0003999999999991</v>
      </c>
      <c r="I42" s="14"/>
      <c r="J42" s="15">
        <f t="shared" si="7"/>
        <v>8.0003999999999991</v>
      </c>
    </row>
    <row r="43" spans="1:10" s="16" customFormat="1" x14ac:dyDescent="0.25">
      <c r="A43" s="12">
        <v>5</v>
      </c>
      <c r="B43" s="17" t="s">
        <v>67</v>
      </c>
      <c r="C43" s="17" t="s">
        <v>68</v>
      </c>
      <c r="D43" s="18">
        <v>171733068341</v>
      </c>
      <c r="E43" s="13">
        <v>12</v>
      </c>
      <c r="F43" s="13"/>
      <c r="G43" s="14"/>
      <c r="H43" s="15">
        <f t="shared" si="6"/>
        <v>8.0003999999999991</v>
      </c>
      <c r="I43" s="14"/>
      <c r="J43" s="15">
        <f t="shared" si="7"/>
        <v>8.0003999999999991</v>
      </c>
    </row>
    <row r="44" spans="1:10" s="16" customFormat="1" x14ac:dyDescent="0.25">
      <c r="A44" s="12">
        <v>6</v>
      </c>
      <c r="B44" s="17" t="s">
        <v>69</v>
      </c>
      <c r="C44" s="17" t="s">
        <v>19</v>
      </c>
      <c r="D44" s="18">
        <v>181835087244</v>
      </c>
      <c r="E44" s="13">
        <v>16</v>
      </c>
      <c r="F44" s="13"/>
      <c r="G44" s="14"/>
      <c r="H44" s="15">
        <f t="shared" si="6"/>
        <v>10.667200000000001</v>
      </c>
      <c r="I44" s="14"/>
      <c r="J44" s="15">
        <f t="shared" si="7"/>
        <v>10.667200000000001</v>
      </c>
    </row>
    <row r="45" spans="1:10" s="16" customFormat="1" x14ac:dyDescent="0.25">
      <c r="A45" s="12">
        <v>7</v>
      </c>
      <c r="B45" s="17" t="s">
        <v>70</v>
      </c>
      <c r="C45" s="17" t="s">
        <v>71</v>
      </c>
      <c r="D45" s="18">
        <v>161635098328</v>
      </c>
      <c r="E45" s="13">
        <v>15</v>
      </c>
      <c r="F45" s="13"/>
      <c r="G45" s="14"/>
      <c r="H45" s="15">
        <f t="shared" si="6"/>
        <v>10.000500000000001</v>
      </c>
      <c r="I45" s="14"/>
      <c r="J45" s="15">
        <f t="shared" si="7"/>
        <v>10.000500000000001</v>
      </c>
    </row>
    <row r="46" spans="1:10" s="16" customFormat="1" x14ac:dyDescent="0.25">
      <c r="A46" s="12">
        <v>8</v>
      </c>
      <c r="B46" s="17" t="s">
        <v>72</v>
      </c>
      <c r="C46" s="17" t="s">
        <v>73</v>
      </c>
      <c r="D46" s="18">
        <v>21105085063</v>
      </c>
      <c r="E46" s="13">
        <v>14</v>
      </c>
      <c r="F46" s="13"/>
      <c r="G46" s="14"/>
      <c r="H46" s="15">
        <f t="shared" si="6"/>
        <v>9.3338000000000001</v>
      </c>
      <c r="I46" s="14"/>
      <c r="J46" s="15">
        <f t="shared" si="7"/>
        <v>9.3338000000000001</v>
      </c>
    </row>
    <row r="47" spans="1:10" s="16" customFormat="1" x14ac:dyDescent="0.25">
      <c r="A47" s="12">
        <v>9</v>
      </c>
      <c r="B47" s="17" t="s">
        <v>74</v>
      </c>
      <c r="C47" s="17" t="s">
        <v>75</v>
      </c>
      <c r="D47" s="18">
        <v>171735103668</v>
      </c>
      <c r="E47" s="13">
        <v>15</v>
      </c>
      <c r="F47" s="13"/>
      <c r="G47" s="14"/>
      <c r="H47" s="15">
        <f t="shared" si="6"/>
        <v>10.000500000000001</v>
      </c>
      <c r="I47" s="14"/>
      <c r="J47" s="15">
        <f t="shared" si="7"/>
        <v>10.000500000000001</v>
      </c>
    </row>
    <row r="48" spans="1:10" s="16" customFormat="1" x14ac:dyDescent="0.25">
      <c r="A48" s="12">
        <v>10</v>
      </c>
      <c r="B48" s="17" t="s">
        <v>76</v>
      </c>
      <c r="C48" s="17" t="s">
        <v>77</v>
      </c>
      <c r="D48" s="18">
        <v>161635088149</v>
      </c>
      <c r="E48" s="13">
        <v>15</v>
      </c>
      <c r="F48" s="13"/>
      <c r="G48" s="14"/>
      <c r="H48" s="15">
        <f t="shared" si="6"/>
        <v>10.000500000000001</v>
      </c>
      <c r="I48" s="14"/>
      <c r="J48" s="15">
        <f t="shared" si="7"/>
        <v>10.000500000000001</v>
      </c>
    </row>
    <row r="49" spans="1:10" s="16" customFormat="1" x14ac:dyDescent="0.25">
      <c r="A49" s="12">
        <v>11</v>
      </c>
      <c r="B49" s="17" t="s">
        <v>78</v>
      </c>
      <c r="C49" s="17" t="s">
        <v>79</v>
      </c>
      <c r="D49" s="18">
        <v>171735094796</v>
      </c>
      <c r="E49" s="13" t="s">
        <v>92</v>
      </c>
      <c r="F49" s="13"/>
      <c r="G49" s="14"/>
      <c r="H49" s="15" t="e">
        <f t="shared" si="6"/>
        <v>#VALUE!</v>
      </c>
      <c r="I49" s="14"/>
      <c r="J49" s="15">
        <f t="shared" si="7"/>
        <v>0</v>
      </c>
    </row>
    <row r="50" spans="1:10" s="16" customFormat="1" x14ac:dyDescent="0.25">
      <c r="A50" s="12">
        <v>12</v>
      </c>
      <c r="B50" s="17" t="s">
        <v>80</v>
      </c>
      <c r="C50" s="17" t="s">
        <v>81</v>
      </c>
      <c r="D50" s="18">
        <v>161635112971</v>
      </c>
      <c r="E50" s="13">
        <v>14</v>
      </c>
      <c r="F50" s="13"/>
      <c r="G50" s="14"/>
      <c r="H50" s="15">
        <f t="shared" si="6"/>
        <v>9.3338000000000001</v>
      </c>
      <c r="I50" s="14"/>
      <c r="J50" s="15">
        <f t="shared" si="7"/>
        <v>9.3338000000000001</v>
      </c>
    </row>
    <row r="51" spans="1:10" s="16" customFormat="1" x14ac:dyDescent="0.25">
      <c r="A51" s="12">
        <v>13</v>
      </c>
      <c r="B51" s="17" t="s">
        <v>25</v>
      </c>
      <c r="C51" s="17" t="s">
        <v>82</v>
      </c>
      <c r="D51" s="18">
        <v>161635031922</v>
      </c>
      <c r="E51" s="13">
        <v>14.5</v>
      </c>
      <c r="F51" s="13"/>
      <c r="G51" s="14"/>
      <c r="H51" s="15">
        <f t="shared" si="6"/>
        <v>9.6671499999999995</v>
      </c>
      <c r="I51" s="14"/>
      <c r="J51" s="15">
        <f t="shared" si="7"/>
        <v>9.6671499999999995</v>
      </c>
    </row>
    <row r="52" spans="1:10" s="16" customFormat="1" x14ac:dyDescent="0.25">
      <c r="A52" s="12">
        <v>14</v>
      </c>
      <c r="B52" s="17" t="s">
        <v>56</v>
      </c>
      <c r="C52" s="17" t="s">
        <v>83</v>
      </c>
      <c r="D52" s="18">
        <v>151535120660</v>
      </c>
      <c r="E52" s="13" t="s">
        <v>92</v>
      </c>
      <c r="F52" s="13"/>
      <c r="G52" s="14"/>
      <c r="H52" s="15" t="e">
        <f t="shared" si="6"/>
        <v>#VALUE!</v>
      </c>
      <c r="I52" s="14"/>
      <c r="J52" s="15">
        <f t="shared" si="7"/>
        <v>0</v>
      </c>
    </row>
    <row r="53" spans="1:10" s="16" customFormat="1" x14ac:dyDescent="0.25">
      <c r="A53" s="12">
        <v>15</v>
      </c>
      <c r="B53" s="17" t="s">
        <v>84</v>
      </c>
      <c r="C53" s="17" t="s">
        <v>85</v>
      </c>
      <c r="D53" s="18">
        <v>171735086059</v>
      </c>
      <c r="E53" s="13">
        <v>14</v>
      </c>
      <c r="F53" s="13"/>
      <c r="G53" s="14"/>
      <c r="H53" s="15">
        <f t="shared" si="6"/>
        <v>9.3338000000000001</v>
      </c>
      <c r="I53" s="14"/>
      <c r="J53" s="15">
        <f t="shared" si="7"/>
        <v>9.3338000000000001</v>
      </c>
    </row>
    <row r="54" spans="1:10" s="16" customFormat="1" x14ac:dyDescent="0.25">
      <c r="A54" s="12">
        <v>16</v>
      </c>
      <c r="B54" s="17" t="s">
        <v>86</v>
      </c>
      <c r="C54" s="17" t="s">
        <v>87</v>
      </c>
      <c r="D54" s="18">
        <v>171735086148</v>
      </c>
      <c r="E54" s="13">
        <v>12</v>
      </c>
      <c r="F54" s="13"/>
      <c r="G54" s="14"/>
      <c r="H54" s="15">
        <f t="shared" ref="H54:H56" si="8">(E54*66.67+F54*33.33)/100</f>
        <v>8.0003999999999991</v>
      </c>
      <c r="I54" s="14"/>
      <c r="J54" s="15">
        <f t="shared" ref="J54:J56" si="9">(MAX(E54,I54)*66.67+F54*33.33)/100</f>
        <v>8.0003999999999991</v>
      </c>
    </row>
    <row r="55" spans="1:10" s="16" customFormat="1" x14ac:dyDescent="0.25">
      <c r="A55" s="12">
        <v>17</v>
      </c>
      <c r="B55" s="17" t="s">
        <v>88</v>
      </c>
      <c r="C55" s="17" t="s">
        <v>89</v>
      </c>
      <c r="D55" s="18">
        <v>171735091488</v>
      </c>
      <c r="E55" s="13" t="s">
        <v>92</v>
      </c>
      <c r="F55" s="13"/>
      <c r="G55" s="14"/>
      <c r="H55" s="15" t="e">
        <f t="shared" si="8"/>
        <v>#VALUE!</v>
      </c>
      <c r="I55" s="14"/>
      <c r="J55" s="15">
        <f t="shared" si="9"/>
        <v>0</v>
      </c>
    </row>
    <row r="56" spans="1:10" s="16" customFormat="1" x14ac:dyDescent="0.25">
      <c r="A56" s="12">
        <v>18</v>
      </c>
      <c r="B56" s="17" t="s">
        <v>90</v>
      </c>
      <c r="C56" s="17" t="s">
        <v>91</v>
      </c>
      <c r="D56" s="18">
        <v>181833051290</v>
      </c>
      <c r="E56" s="13">
        <v>16</v>
      </c>
      <c r="F56" s="13"/>
      <c r="G56" s="14"/>
      <c r="H56" s="15">
        <f t="shared" si="8"/>
        <v>10.667200000000001</v>
      </c>
      <c r="I56" s="14"/>
      <c r="J56" s="15">
        <f t="shared" si="9"/>
        <v>10.667200000000001</v>
      </c>
    </row>
    <row r="57" spans="1:10" x14ac:dyDescent="0.25">
      <c r="B57" s="11"/>
    </row>
    <row r="58" spans="1:10" ht="21.75" x14ac:dyDescent="0.25">
      <c r="B58" s="11"/>
      <c r="E58" s="21" t="s">
        <v>17</v>
      </c>
      <c r="F58" s="21"/>
      <c r="G58" s="21"/>
      <c r="H58" s="21"/>
    </row>
    <row r="59" spans="1:10" ht="18.75" x14ac:dyDescent="0.25">
      <c r="E59" s="22" t="s">
        <v>18</v>
      </c>
      <c r="F59" s="22"/>
      <c r="G59" s="22"/>
      <c r="H59" s="22"/>
    </row>
  </sheetData>
  <sheetProtection formatCells="0" formatColumns="0" formatRows="0" insertColumns="0" insertRows="0" insertHyperlinks="0" deleteColumns="0" deleteRows="0" sort="0" autoFilter="0" pivotTables="0"/>
  <mergeCells count="18">
    <mergeCell ref="B7:J7"/>
    <mergeCell ref="E29:H29"/>
    <mergeCell ref="E28:H28"/>
    <mergeCell ref="A2:J2"/>
    <mergeCell ref="F3:J3"/>
    <mergeCell ref="I4:J4"/>
    <mergeCell ref="D5:G5"/>
    <mergeCell ref="I5:J5"/>
    <mergeCell ref="B6:J6"/>
    <mergeCell ref="B36:J36"/>
    <mergeCell ref="B37:J37"/>
    <mergeCell ref="E58:H58"/>
    <mergeCell ref="E59:H59"/>
    <mergeCell ref="A32:J32"/>
    <mergeCell ref="F33:J33"/>
    <mergeCell ref="I34:J34"/>
    <mergeCell ref="D35:G35"/>
    <mergeCell ref="I35:J35"/>
  </mergeCells>
  <pageMargins left="0.7" right="0.7" top="0.75" bottom="0.75" header="0.3" footer="0.3"/>
  <pageSetup paperSize="9" scale="82" orientation="portrait" r:id="rId1"/>
  <rowBreaks count="1" manualBreakCount="1">
    <brk id="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baaziz</cp:lastModifiedBy>
  <cp:lastPrinted>2021-10-03T08:05:49Z</cp:lastPrinted>
  <dcterms:created xsi:type="dcterms:W3CDTF">2020-12-05T15:13:48Z</dcterms:created>
  <dcterms:modified xsi:type="dcterms:W3CDTF">2022-06-08T19:29:02Z</dcterms:modified>
</cp:coreProperties>
</file>